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9345" tabRatio="793" activeTab="0"/>
  </bookViews>
  <sheets>
    <sheet name="10mS60" sheetId="1" r:id="rId1"/>
    <sheet name="50m3x20" sheetId="2" r:id="rId2"/>
    <sheet name="50mP60" sheetId="3" r:id="rId3"/>
    <sheet name="10mS40W" sheetId="4" r:id="rId4"/>
    <sheet name="50m3x20団体" sheetId="5" r:id="rId5"/>
    <sheet name="10mS60団体" sheetId="6" r:id="rId6"/>
    <sheet name="50mP60団体" sheetId="7" r:id="rId7"/>
    <sheet name="10mS40W団体" sheetId="8" r:id="rId8"/>
    <sheet name="支部団体" sheetId="9" r:id="rId9"/>
    <sheet name="10mS60 FINAL" sheetId="10" r:id="rId10"/>
    <sheet name="10mS40W FINAL" sheetId="11" r:id="rId11"/>
    <sheet name="50m3x20 FINAL" sheetId="12" r:id="rId12"/>
    <sheet name="50mP60 FINAL" sheetId="13" r:id="rId13"/>
    <sheet name="総合団体" sheetId="14" r:id="rId14"/>
  </sheets>
  <definedNames>
    <definedName name="_xlnm.Print_Area" localSheetId="3">'10mS40W'!$C$16:$L$46</definedName>
    <definedName name="_xlnm.Print_Area" localSheetId="10">'10mS40W FINAL'!$A$1:$Q$18</definedName>
    <definedName name="_xlnm.Print_Area" localSheetId="7">'10mS40W団体'!$A$1:$K$40</definedName>
    <definedName name="_xlnm.Print_Area" localSheetId="0">'10mS60'!$A$1:$M$185</definedName>
    <definedName name="_xlnm.Print_Area" localSheetId="9">'10mS60 FINAL'!$A$1:$R$18</definedName>
    <definedName name="_xlnm.Print_Area" localSheetId="5">'10mS60団体'!$A$1:$M$85</definedName>
    <definedName name="_xlnm.Print_Area" localSheetId="1">'50m3x20'!$A$1:$N$27</definedName>
    <definedName name="_xlnm.Print_Area" localSheetId="11">'50m3x20 FINAL'!$A$1:$R$18</definedName>
    <definedName name="_xlnm.Print_Area" localSheetId="2">'50mP60'!$C$15:$M$34</definedName>
    <definedName name="_xlnm.Print_Area" localSheetId="12">'50mP60 FINAL'!$A$1:$R$18</definedName>
    <definedName name="_xlnm.Print_Area" localSheetId="6">'50mP60団体'!$A$1:$M$20</definedName>
    <definedName name="_xlnm.Print_Area" localSheetId="8">'支部団体'!$A$1:$O$32</definedName>
    <definedName name="_xlnm.Print_Area" localSheetId="13">'総合団体'!$B$2:$L$44</definedName>
  </definedNames>
  <calcPr fullCalcOnLoad="1"/>
</workbook>
</file>

<file path=xl/sharedStrings.xml><?xml version="1.0" encoding="utf-8"?>
<sst xmlns="http://schemas.openxmlformats.org/spreadsheetml/2006/main" count="1492" uniqueCount="405">
  <si>
    <t>順位</t>
  </si>
  <si>
    <t>射座</t>
  </si>
  <si>
    <t>氏名</t>
  </si>
  <si>
    <t>所属</t>
  </si>
  <si>
    <t>合計</t>
  </si>
  <si>
    <t>射群</t>
  </si>
  <si>
    <t>S1</t>
  </si>
  <si>
    <t>S2</t>
  </si>
  <si>
    <t>S3</t>
  </si>
  <si>
    <t>S4</t>
  </si>
  <si>
    <t>S5</t>
  </si>
  <si>
    <t>S6</t>
  </si>
  <si>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</si>
  <si>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</si>
  <si>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</si>
  <si>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</si>
  <si>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</si>
  <si>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</si>
  <si>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</si>
  <si>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</si>
  <si>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</si>
  <si>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S3</t>
  </si>
  <si>
    <t>S4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</si>
  <si>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</si>
  <si>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</si>
  <si>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</si>
  <si>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</si>
  <si>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</si>
  <si>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</si>
  <si>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</si>
  <si>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</si>
  <si>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</si>
  <si>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Ｓ６</t>
  </si>
  <si>
    <t>得　点</t>
  </si>
  <si>
    <t>合　計</t>
  </si>
  <si>
    <t>順位</t>
  </si>
  <si>
    <t>[補欠]</t>
  </si>
  <si>
    <t>Ｓ６</t>
  </si>
  <si>
    <t>Ｐ１</t>
  </si>
  <si>
    <t>Ｐ２</t>
  </si>
  <si>
    <t>Ｐ３</t>
  </si>
  <si>
    <t>Ｐ４</t>
  </si>
  <si>
    <t>Ｐ５</t>
  </si>
  <si>
    <t>Ｐ６</t>
  </si>
  <si>
    <t>学　校　名</t>
  </si>
  <si>
    <t>名　前</t>
  </si>
  <si>
    <t>種　目　名</t>
  </si>
  <si>
    <t>１０ｍＳ６０</t>
  </si>
  <si>
    <t>５０ｍ３ｘ２０</t>
  </si>
  <si>
    <t>５０ｍＰ６０</t>
  </si>
  <si>
    <t>中部支部</t>
  </si>
  <si>
    <t>九州支部</t>
  </si>
  <si>
    <t>関西支部</t>
  </si>
  <si>
    <t>種目合計</t>
  </si>
  <si>
    <t>合　計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</si>
  <si>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</si>
  <si>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</si>
  <si>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</si>
  <si>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</si>
  <si>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</si>
  <si>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</si>
  <si>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</si>
  <si>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</si>
  <si>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</si>
  <si>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</si>
  <si>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</si>
  <si>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</si>
  <si>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</si>
  <si>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</si>
  <si>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</si>
  <si>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</si>
  <si>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</si>
  <si>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</si>
  <si>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吉川　高幸</t>
  </si>
  <si>
    <t>愛知大学</t>
  </si>
  <si>
    <t>上原　査代子</t>
  </si>
  <si>
    <t>愛知学院大学</t>
  </si>
  <si>
    <t>牧　征樹</t>
  </si>
  <si>
    <t>名古屋工業大学</t>
  </si>
  <si>
    <t>大山　卓哉</t>
  </si>
  <si>
    <t>名城大学</t>
  </si>
  <si>
    <t>市川　貴浩</t>
  </si>
  <si>
    <t>名古屋大学</t>
  </si>
  <si>
    <t>牧　博音</t>
  </si>
  <si>
    <t>福岡　さやか</t>
  </si>
  <si>
    <t>熊谷　勝</t>
  </si>
  <si>
    <t>梶野　隆行</t>
  </si>
  <si>
    <t>高木　浩行</t>
  </si>
  <si>
    <t>早川　綾乃</t>
  </si>
  <si>
    <t>高土　浩一</t>
  </si>
  <si>
    <t>石垣　真也</t>
  </si>
  <si>
    <t>尾崎　悟</t>
  </si>
  <si>
    <t>今井　陽二郎</t>
  </si>
  <si>
    <t>澤　雄生</t>
  </si>
  <si>
    <t>杉浦　宏治</t>
  </si>
  <si>
    <t>浅井　桂</t>
  </si>
  <si>
    <t>飯田　智文</t>
  </si>
  <si>
    <t>脇　伸幸　</t>
  </si>
  <si>
    <t>中村　知樹</t>
  </si>
  <si>
    <t>林　功之助</t>
  </si>
  <si>
    <t>村井　裕一</t>
  </si>
  <si>
    <t>加藤　健司</t>
  </si>
  <si>
    <t>松下　明</t>
  </si>
  <si>
    <t>西川　祐司</t>
  </si>
  <si>
    <t>杉原　丈嗣</t>
  </si>
  <si>
    <t>栗城　くみ湖</t>
  </si>
  <si>
    <t>高橋　篤史</t>
  </si>
  <si>
    <t>阪野　好和</t>
  </si>
  <si>
    <t>松浦　正幸</t>
  </si>
  <si>
    <t>酒井　健一</t>
  </si>
  <si>
    <t>鈴木　陽子</t>
  </si>
  <si>
    <t>坪井　久幸</t>
  </si>
  <si>
    <t>児玉　奈緒子</t>
  </si>
  <si>
    <t>伊藤　正都</t>
  </si>
  <si>
    <t>鈴木　崇弘</t>
  </si>
  <si>
    <t>早川　慶</t>
  </si>
  <si>
    <t>倉沢　守</t>
  </si>
  <si>
    <t>今泉　正恭</t>
  </si>
  <si>
    <t>二宗　隆</t>
  </si>
  <si>
    <t>坪田　将典</t>
  </si>
  <si>
    <t>本多　正樹</t>
  </si>
  <si>
    <t>Ｂ</t>
  </si>
  <si>
    <t>イ</t>
  </si>
  <si>
    <t>森久　季保</t>
  </si>
  <si>
    <t>ロ</t>
  </si>
  <si>
    <t>星野　智子</t>
  </si>
  <si>
    <t>大見　典子</t>
  </si>
  <si>
    <t>伊藤　奈未</t>
  </si>
  <si>
    <t>イ</t>
  </si>
  <si>
    <t>ロ</t>
  </si>
  <si>
    <t>ロ</t>
  </si>
  <si>
    <t>脇　伸幸</t>
  </si>
  <si>
    <t>加藤　健司</t>
  </si>
  <si>
    <t>A</t>
  </si>
  <si>
    <t>山内 芳准</t>
  </si>
  <si>
    <t>京都大学</t>
  </si>
  <si>
    <t>喜田 いくみ</t>
  </si>
  <si>
    <t>同志社大学</t>
  </si>
  <si>
    <t>木村 千穂</t>
  </si>
  <si>
    <t>立命館大学</t>
  </si>
  <si>
    <t>吉田 幸恵</t>
  </si>
  <si>
    <t>長 孝典</t>
  </si>
  <si>
    <t>織田 健太</t>
  </si>
  <si>
    <t>坂本 直哉</t>
  </si>
  <si>
    <t>大阪大学</t>
  </si>
  <si>
    <t>堀田 和久</t>
  </si>
  <si>
    <t>西田 ますみ</t>
  </si>
  <si>
    <t>甲南大学</t>
  </si>
  <si>
    <t>B</t>
  </si>
  <si>
    <t>増田 知彰</t>
  </si>
  <si>
    <t>杉岡 寛隆</t>
  </si>
  <si>
    <t>坪田 夏世</t>
  </si>
  <si>
    <t>乾 智志</t>
  </si>
  <si>
    <t>司辻 貴紀</t>
  </si>
  <si>
    <t>岩倉 明香</t>
  </si>
  <si>
    <t>早川　慶</t>
  </si>
  <si>
    <t>関西大学</t>
  </si>
  <si>
    <t>神谷 幸成</t>
  </si>
  <si>
    <t>服部 佑哉</t>
  </si>
  <si>
    <t>溝口　泰史</t>
  </si>
  <si>
    <t>児玉 優美</t>
  </si>
  <si>
    <t>大槻 幸士</t>
  </si>
  <si>
    <t>古谷 祐介</t>
  </si>
  <si>
    <t>α</t>
  </si>
  <si>
    <t>戸取 謙治</t>
  </si>
  <si>
    <t>前澤 健志</t>
  </si>
  <si>
    <t>浜中 太郎</t>
  </si>
  <si>
    <t>曽我 康弘</t>
  </si>
  <si>
    <t>山下 和訓</t>
  </si>
  <si>
    <t>山田 裕之</t>
  </si>
  <si>
    <t>京都産業大学</t>
  </si>
  <si>
    <t>櫻江　由理</t>
  </si>
  <si>
    <t>β</t>
  </si>
  <si>
    <t>北山 頌子</t>
  </si>
  <si>
    <t>京都府立大学</t>
  </si>
  <si>
    <t>須藤 秀一</t>
  </si>
  <si>
    <t>古谷 佑哉</t>
  </si>
  <si>
    <t>山本 新</t>
  </si>
  <si>
    <t>イ</t>
  </si>
  <si>
    <t>八木 寛子</t>
  </si>
  <si>
    <t>山田 麻理子</t>
  </si>
  <si>
    <t>三田村　遥</t>
  </si>
  <si>
    <t>中川 梓</t>
  </si>
  <si>
    <t>清水川 このみ</t>
  </si>
  <si>
    <t>木久 智世</t>
  </si>
  <si>
    <t>中沢 加奈子</t>
  </si>
  <si>
    <t>関西学院大学</t>
  </si>
  <si>
    <t>熱海 有希乃</t>
  </si>
  <si>
    <t>ロ</t>
  </si>
  <si>
    <t>佃 奈緒子</t>
  </si>
  <si>
    <t>駒田 普香</t>
  </si>
  <si>
    <t>北島 啓子</t>
  </si>
  <si>
    <t>松本 真由美</t>
  </si>
  <si>
    <t>吉田 優美</t>
  </si>
  <si>
    <t>伯川 侑子</t>
  </si>
  <si>
    <t>上野山 淑子</t>
  </si>
  <si>
    <t>桂田 有実子</t>
  </si>
  <si>
    <t>中原 麻衣</t>
  </si>
  <si>
    <t>丸山 賛</t>
  </si>
  <si>
    <t>上尾 雅子</t>
  </si>
  <si>
    <t>小松 真奈</t>
  </si>
  <si>
    <t>山谷 佳奈</t>
  </si>
  <si>
    <t>高橋 理絵</t>
  </si>
  <si>
    <t>大阪商業大学</t>
  </si>
  <si>
    <t>園田 佳保</t>
  </si>
  <si>
    <t>中野 琴</t>
  </si>
  <si>
    <t>渡部 郁恵</t>
  </si>
  <si>
    <t>川西 美咲</t>
  </si>
  <si>
    <t>久保田 慶子</t>
  </si>
  <si>
    <t>細木 彩夏</t>
  </si>
  <si>
    <t>椿 理都</t>
  </si>
  <si>
    <t>［補欠]</t>
  </si>
  <si>
    <t>野瀬 圭一郎</t>
  </si>
  <si>
    <t>津川 寛之</t>
  </si>
  <si>
    <t>平松 大輔</t>
  </si>
  <si>
    <t>長野 哲志</t>
  </si>
  <si>
    <t>遠藤 克</t>
  </si>
  <si>
    <t>葛原 三裕</t>
  </si>
  <si>
    <t>向井田 真行</t>
  </si>
  <si>
    <t>丸岡 由季</t>
  </si>
  <si>
    <t>岩谷 学</t>
  </si>
  <si>
    <t>山室　貴寛</t>
  </si>
  <si>
    <t>吉田　泰隆</t>
  </si>
  <si>
    <t>松本 崇宏</t>
  </si>
  <si>
    <t>中西 良太</t>
  </si>
  <si>
    <t>落合 宇史</t>
  </si>
  <si>
    <t>篠森 康樹</t>
  </si>
  <si>
    <t>近畿大学</t>
  </si>
  <si>
    <t>田上 伸一</t>
  </si>
  <si>
    <t>金沢 峯浩</t>
  </si>
  <si>
    <t>堀川 雅大</t>
  </si>
  <si>
    <t>棚田 暢敏</t>
  </si>
  <si>
    <t>岡 倫太郎</t>
  </si>
  <si>
    <t>三河 俊樹</t>
  </si>
  <si>
    <t>戸根　陽一郎</t>
  </si>
  <si>
    <t>奈良産業大学</t>
  </si>
  <si>
    <t>大岩　俊策</t>
  </si>
  <si>
    <t>河内　栄樹</t>
  </si>
  <si>
    <t>岡田　正保</t>
  </si>
  <si>
    <t>Ｂ</t>
  </si>
  <si>
    <t>前田 晃央</t>
  </si>
  <si>
    <t>土肥 健一</t>
  </si>
  <si>
    <t>佐々木 伸治</t>
  </si>
  <si>
    <t>藤田 興永</t>
  </si>
  <si>
    <t>山田 明生</t>
  </si>
  <si>
    <t>檜皮 祐希</t>
  </si>
  <si>
    <t>池田 匠作</t>
  </si>
  <si>
    <t>佐藤 敬太</t>
  </si>
  <si>
    <t>河野 智志</t>
  </si>
  <si>
    <t>関根 良潤</t>
  </si>
  <si>
    <t>田形 友佑</t>
  </si>
  <si>
    <t>山本 誠治</t>
  </si>
  <si>
    <t>雑賀 大輔</t>
  </si>
  <si>
    <t>久保 慎也</t>
  </si>
  <si>
    <t>小寺 広晃</t>
  </si>
  <si>
    <t>Kwong Terk Ming</t>
  </si>
  <si>
    <t>西川　徹</t>
  </si>
  <si>
    <t>山下 優</t>
  </si>
  <si>
    <t>神谷　幸成</t>
  </si>
  <si>
    <t>小山 泰弘</t>
  </si>
  <si>
    <t>寺本 昌弘</t>
  </si>
  <si>
    <t>安達 隆太</t>
  </si>
  <si>
    <t>上瀧　聡史</t>
  </si>
  <si>
    <t>藤井 規史</t>
  </si>
  <si>
    <t>箭内 宏史</t>
  </si>
  <si>
    <t>江川 祐輔</t>
  </si>
  <si>
    <t>今堀 昌樹</t>
  </si>
  <si>
    <t>前川 和範</t>
  </si>
  <si>
    <t>原田 礼郁</t>
  </si>
  <si>
    <t>姫路獨協大学</t>
  </si>
  <si>
    <t>大橋 正拓</t>
  </si>
  <si>
    <t>熊谷 洋平</t>
  </si>
  <si>
    <t>二宮 純</t>
  </si>
  <si>
    <t>林 充耶</t>
  </si>
  <si>
    <t>山内 雄介</t>
  </si>
  <si>
    <t>大阪産業大学</t>
  </si>
  <si>
    <t>菱田 寛之</t>
  </si>
  <si>
    <t>松本 順</t>
  </si>
  <si>
    <t>萬谷　健太郎</t>
  </si>
  <si>
    <t>才 貴史</t>
  </si>
  <si>
    <t>多田羅 晃弘</t>
  </si>
  <si>
    <t>小柴 英二</t>
  </si>
  <si>
    <t>和田 祥一</t>
  </si>
  <si>
    <t>上田　耕右</t>
  </si>
  <si>
    <t>川原 和也</t>
  </si>
  <si>
    <t>松岡 弘治</t>
  </si>
  <si>
    <t>谷口博哉</t>
  </si>
  <si>
    <t>渡部 康雄</t>
  </si>
  <si>
    <t>大野 亜矢子</t>
  </si>
  <si>
    <t>中島 悠</t>
  </si>
  <si>
    <t>安倍 俊隆</t>
  </si>
  <si>
    <t>藤谷 俊明</t>
  </si>
  <si>
    <t>岡本 遼</t>
  </si>
  <si>
    <t>山東　智之</t>
  </si>
  <si>
    <t>後藤 浩一</t>
  </si>
  <si>
    <t>Ｂ</t>
  </si>
  <si>
    <t>Ａ</t>
  </si>
  <si>
    <t>狩場 伸一</t>
  </si>
  <si>
    <t>崇城大学</t>
  </si>
  <si>
    <t>金子 欣照</t>
  </si>
  <si>
    <t>福岡大学</t>
  </si>
  <si>
    <t>杉本 隆宏</t>
  </si>
  <si>
    <t>九州国際大学</t>
  </si>
  <si>
    <t>佐藤 洋平</t>
  </si>
  <si>
    <t>吉村 美紀</t>
  </si>
  <si>
    <t>長崎大学</t>
  </si>
  <si>
    <t>田島 友和</t>
  </si>
  <si>
    <t>印丸 誠児</t>
  </si>
  <si>
    <t>福留 浩之</t>
  </si>
  <si>
    <t>本田 康晴</t>
  </si>
  <si>
    <t>吉本 昌人</t>
  </si>
  <si>
    <t>薬師寺 良幸</t>
  </si>
  <si>
    <t>大久保 達也</t>
  </si>
  <si>
    <t>岩本 悠介</t>
  </si>
  <si>
    <t>徳田 圭祐</t>
  </si>
  <si>
    <t>鎌田 一志</t>
  </si>
  <si>
    <t>末重 裕一</t>
  </si>
  <si>
    <t>有村 淳一郎</t>
  </si>
  <si>
    <t>棄</t>
  </si>
  <si>
    <t>権</t>
  </si>
  <si>
    <t>支部名</t>
  </si>
  <si>
    <t>酒井 健一</t>
  </si>
  <si>
    <t>P1</t>
  </si>
  <si>
    <t>P2</t>
  </si>
  <si>
    <t>S1</t>
  </si>
  <si>
    <t>S2</t>
  </si>
  <si>
    <t>K2</t>
  </si>
  <si>
    <t>A</t>
  </si>
  <si>
    <t>A</t>
  </si>
  <si>
    <t>Ｂ</t>
  </si>
  <si>
    <t>失　</t>
  </si>
  <si>
    <t>格</t>
  </si>
  <si>
    <t>P1</t>
  </si>
  <si>
    <t>P2</t>
  </si>
  <si>
    <t>P3</t>
  </si>
  <si>
    <t>P4</t>
  </si>
  <si>
    <t>P5</t>
  </si>
  <si>
    <t>P6</t>
  </si>
  <si>
    <t>P1=96-4</t>
  </si>
  <si>
    <t>β</t>
  </si>
  <si>
    <t>β</t>
  </si>
  <si>
    <t>牧 征樹</t>
  </si>
  <si>
    <t>坪田 夏世</t>
  </si>
  <si>
    <t>立命館大学</t>
  </si>
  <si>
    <t>長 孝典</t>
  </si>
  <si>
    <t>同志社大学</t>
  </si>
  <si>
    <t>喜田 いくみ</t>
  </si>
  <si>
    <t>溝口 泰史</t>
  </si>
  <si>
    <t>関西大学</t>
  </si>
  <si>
    <t>木村 千穂</t>
  </si>
  <si>
    <t>大槻 幸士</t>
  </si>
  <si>
    <t>京都大学</t>
  </si>
  <si>
    <t>織田 健太</t>
  </si>
  <si>
    <t>中原 麻衣</t>
  </si>
  <si>
    <t>松本 真由美</t>
  </si>
  <si>
    <t>坪田 夏世</t>
  </si>
  <si>
    <t>高橋 理絵</t>
  </si>
  <si>
    <t>大阪商業大学</t>
  </si>
  <si>
    <t>児玉 奈緒子</t>
  </si>
  <si>
    <t>上野山 淑子</t>
  </si>
  <si>
    <t>京都産業大学</t>
  </si>
  <si>
    <t>清水川 このみ</t>
  </si>
  <si>
    <t>上原 査代子</t>
  </si>
  <si>
    <t>愛知学院大学</t>
  </si>
  <si>
    <t>第一工業大学</t>
  </si>
  <si>
    <t>長島　孝憲　</t>
  </si>
  <si>
    <t>棄</t>
  </si>
  <si>
    <t>Ｐ２</t>
  </si>
  <si>
    <t>Ｓ１</t>
  </si>
  <si>
    <t>Ｓ２</t>
  </si>
  <si>
    <t>Ｋ１</t>
  </si>
  <si>
    <t>Ｋ２</t>
  </si>
  <si>
    <t>A</t>
  </si>
  <si>
    <t>A</t>
  </si>
  <si>
    <t>B</t>
  </si>
  <si>
    <t>[</t>
  </si>
  <si>
    <t>]</t>
  </si>
  <si>
    <t>位</t>
  </si>
  <si>
    <t>総合計</t>
  </si>
  <si>
    <t>点</t>
  </si>
  <si>
    <r>
      <t>1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S60</t>
    </r>
  </si>
  <si>
    <t>Ｓ６</t>
  </si>
  <si>
    <t>合計</t>
  </si>
  <si>
    <r>
      <t>5</t>
    </r>
    <r>
      <rPr>
        <b/>
        <sz val="12"/>
        <rFont val=""/>
        <family val="1"/>
      </rPr>
      <t>0m3×20</t>
    </r>
  </si>
  <si>
    <t>Ｐ１</t>
  </si>
  <si>
    <t>Ｐ２</t>
  </si>
  <si>
    <t>Ｋ１</t>
  </si>
  <si>
    <t>Ｋ２</t>
  </si>
  <si>
    <r>
      <t>5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P60</t>
    </r>
  </si>
  <si>
    <t>10mS60</t>
  </si>
  <si>
    <t>50m3×20</t>
  </si>
  <si>
    <t>50mP60</t>
  </si>
  <si>
    <t>[</t>
  </si>
  <si>
    <r>
      <t>5</t>
    </r>
    <r>
      <rPr>
        <b/>
        <sz val="12"/>
        <rFont val=""/>
        <family val="1"/>
      </rPr>
      <t>0m3×20</t>
    </r>
  </si>
  <si>
    <t>失</t>
  </si>
  <si>
    <t>立命館大学</t>
  </si>
  <si>
    <t>牧 征樹</t>
  </si>
  <si>
    <t>津川 寛之</t>
  </si>
  <si>
    <t>神谷 幸成</t>
  </si>
  <si>
    <t>大阪大学</t>
  </si>
  <si>
    <t>堀田 和久</t>
  </si>
  <si>
    <t>岩倉 明香</t>
  </si>
  <si>
    <t>坂本 直哉</t>
  </si>
  <si>
    <t>石垣 真也</t>
  </si>
  <si>
    <t>K1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</si>
</sst>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4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20"/>
      <name val=""/>
      <family val="3"/>
    </font>
    <font>
      <sz val="6"/>
      <name val="ＭＳ Ｐ明朝"/>
      <family val="1"/>
    </font>
    <font>
      <sz val="20"/>
      <name val="$ＪＳゴシック"/>
      <family val="3"/>
    </font>
    <font>
      <sz val="18"/>
      <name val="ＭＳ ゴシック"/>
      <family val="3"/>
    </font>
    <font>
      <b/>
      <sz val="12"/>
      <name val=""/>
      <family val="1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4" borderId="2" xfId="0" applyFont="1" applyFill="1" applyBorder="1" applyAlignment="1" applyProtection="1">
      <alignment horizontal="center"/>
      <protection/>
    </xf>
    <xf numFmtId="0" fontId="7" fillId="5" borderId="2" xfId="0" applyFont="1" applyFill="1" applyBorder="1" applyAlignment="1" applyProtection="1">
      <alignment horizontal="center"/>
      <protection/>
    </xf>
    <xf numFmtId="0" fontId="7" fillId="6" borderId="2" xfId="0" applyFont="1" applyFill="1" applyBorder="1" applyAlignment="1" applyProtection="1">
      <alignment horizontal="center"/>
      <protection/>
    </xf>
    <xf numFmtId="0" fontId="7" fillId="7" borderId="2" xfId="0" applyFont="1" applyFill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/>
    </xf>
    <xf numFmtId="0" fontId="7" fillId="3" borderId="2" xfId="0" applyFont="1" applyFill="1" applyBorder="1" applyAlignment="1" applyProtection="1">
      <alignment horizontal="center"/>
      <protection/>
    </xf>
    <xf numFmtId="0" fontId="7" fillId="8" borderId="0" xfId="0" applyFont="1" applyFill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9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84" fontId="17" fillId="0" borderId="16" xfId="0" applyNumberFormat="1" applyFont="1" applyFill="1" applyBorder="1" applyAlignment="1">
      <alignment horizontal="center" vertical="center"/>
    </xf>
    <xf numFmtId="184" fontId="19" fillId="0" borderId="12" xfId="0" applyNumberFormat="1" applyFont="1" applyFill="1" applyBorder="1" applyAlignment="1">
      <alignment horizontal="center" vertical="center"/>
    </xf>
    <xf numFmtId="184" fontId="19" fillId="0" borderId="13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7" fillId="0" borderId="7" xfId="0" applyFont="1" applyBorder="1" applyAlignment="1">
      <alignment horizontal="center"/>
    </xf>
    <xf numFmtId="0" fontId="7" fillId="5" borderId="19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7" fillId="6" borderId="7" xfId="0" applyFont="1" applyFill="1" applyBorder="1" applyAlignment="1" applyProtection="1">
      <alignment horizontal="center"/>
      <protection/>
    </xf>
    <xf numFmtId="0" fontId="7" fillId="6" borderId="21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3" borderId="18" xfId="0" applyFont="1" applyFill="1" applyBorder="1" applyAlignment="1" applyProtection="1">
      <alignment horizontal="center"/>
      <protection/>
    </xf>
    <xf numFmtId="0" fontId="7" fillId="6" borderId="23" xfId="0" applyFont="1" applyFill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8" borderId="29" xfId="0" applyFont="1" applyFill="1" applyBorder="1" applyAlignment="1" applyProtection="1">
      <alignment horizontal="center"/>
      <protection/>
    </xf>
    <xf numFmtId="0" fontId="7" fillId="8" borderId="20" xfId="0" applyFont="1" applyFill="1" applyBorder="1" applyAlignment="1" applyProtection="1">
      <alignment horizontal="center"/>
      <protection/>
    </xf>
    <xf numFmtId="0" fontId="7" fillId="8" borderId="3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2" borderId="30" xfId="0" applyFont="1" applyFill="1" applyBorder="1" applyAlignment="1" applyProtection="1">
      <alignment horizontal="center"/>
      <protection/>
    </xf>
    <xf numFmtId="0" fontId="7" fillId="0" borderId="3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16" fillId="2" borderId="1" xfId="0" applyNumberFormat="1" applyFont="1" applyFill="1" applyBorder="1" applyAlignment="1" applyProtection="1">
      <alignment horizontal="center"/>
      <protection/>
    </xf>
    <xf numFmtId="0" fontId="16" fillId="0" borderId="1" xfId="0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 applyProtection="1">
      <alignment horizontal="center"/>
      <protection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2" borderId="2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1" fontId="6" fillId="2" borderId="1" xfId="0" applyNumberFormat="1" applyFont="1" applyFill="1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20" fillId="0" borderId="1" xfId="0" applyFont="1" applyFill="1" applyBorder="1" applyAlignment="1" applyProtection="1">
      <alignment horizontal="center" vertical="center"/>
      <protection/>
    </xf>
    <xf numFmtId="0" fontId="20" fillId="2" borderId="1" xfId="0" applyFont="1" applyFill="1" applyBorder="1" applyAlignment="1" applyProtection="1">
      <alignment horizontal="center"/>
      <protection/>
    </xf>
    <xf numFmtId="0" fontId="20" fillId="0" borderId="1" xfId="0" applyFont="1" applyBorder="1" applyAlignment="1">
      <alignment horizontal="center"/>
    </xf>
    <xf numFmtId="0" fontId="20" fillId="3" borderId="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21" fillId="0" borderId="11" xfId="0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8" xfId="0" applyFont="1" applyFill="1" applyBorder="1" applyAlignment="1" applyProtection="1">
      <alignment horizontal="left"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25" fillId="0" borderId="34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1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25" fillId="0" borderId="39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0" fillId="10" borderId="1" xfId="0" applyFont="1" applyFill="1" applyBorder="1" applyAlignment="1" applyProtection="1">
      <alignment horizontal="center"/>
      <protection/>
    </xf>
    <xf numFmtId="0" fontId="15" fillId="0" borderId="41" xfId="21" applyFont="1" applyFill="1" applyBorder="1" applyAlignment="1" applyProtection="1">
      <alignment horizontal="center" vertical="center"/>
      <protection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7" fillId="9" borderId="7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5" fillId="0" borderId="45" xfId="21" applyFont="1" applyFill="1" applyBorder="1" applyAlignment="1" applyProtection="1">
      <alignment horizontal="center" vertical="center"/>
      <protection/>
    </xf>
    <xf numFmtId="0" fontId="16" fillId="0" borderId="45" xfId="21" applyFont="1" applyFill="1" applyBorder="1" applyAlignment="1" applyProtection="1">
      <alignment horizontal="center" vertical="center"/>
      <protection/>
    </xf>
    <xf numFmtId="0" fontId="16" fillId="0" borderId="41" xfId="21" applyFont="1" applyFill="1" applyBorder="1" applyAlignment="1" applyProtection="1">
      <alignment horizontal="center" vertical="center"/>
      <protection/>
    </xf>
    <xf numFmtId="0" fontId="16" fillId="0" borderId="42" xfId="0" applyFont="1" applyFill="1" applyBorder="1" applyAlignment="1">
      <alignment horizontal="center" vertical="center"/>
    </xf>
    <xf numFmtId="184" fontId="14" fillId="0" borderId="43" xfId="0" applyNumberFormat="1" applyFont="1" applyFill="1" applyBorder="1" applyAlignment="1">
      <alignment horizontal="center" vertical="center"/>
    </xf>
    <xf numFmtId="184" fontId="14" fillId="0" borderId="44" xfId="0" applyNumberFormat="1" applyFont="1" applyFill="1" applyBorder="1" applyAlignment="1">
      <alignment horizontal="center" vertical="center"/>
    </xf>
    <xf numFmtId="184" fontId="9" fillId="0" borderId="9" xfId="0" applyNumberFormat="1" applyFont="1" applyFill="1" applyBorder="1" applyAlignment="1">
      <alignment horizontal="center" vertical="center"/>
    </xf>
    <xf numFmtId="184" fontId="9" fillId="0" borderId="13" xfId="0" applyNumberFormat="1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1" fontId="15" fillId="0" borderId="45" xfId="21" applyNumberFormat="1" applyFont="1" applyFill="1" applyBorder="1" applyAlignment="1" applyProtection="1">
      <alignment horizontal="center" vertical="center"/>
      <protection/>
    </xf>
    <xf numFmtId="1" fontId="15" fillId="0" borderId="41" xfId="21" applyNumberFormat="1" applyFont="1" applyFill="1" applyBorder="1" applyAlignment="1" applyProtection="1">
      <alignment horizontal="center" vertical="center"/>
      <protection/>
    </xf>
    <xf numFmtId="0" fontId="16" fillId="0" borderId="42" xfId="2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</cols>
  <sheetData>
    <row r="1" spans="1:13" ht="17.25">
      <c r="A1" s="1" t="s">
        <v>0</v>
      </c>
      <c r="B1" s="6"/>
      <c r="C1" s="2" t="s">
        <v>5</v>
      </c>
      <c r="D1" s="2" t="s">
        <v>1</v>
      </c>
      <c r="E1" s="2" t="s">
        <v>2</v>
      </c>
      <c r="F1" s="2" t="s">
        <v>3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4</v>
      </c>
    </row>
    <row r="2" spans="1:13" ht="17.25">
      <c r="A2" s="3">
        <f aca="true" t="shared" si="0" ref="A2:A33">RANK(M2,M$1:M$185)</f>
        <v>1</v>
      </c>
      <c r="B2" s="7"/>
      <c r="C2" s="9">
        <v>4</v>
      </c>
      <c r="D2" s="9">
        <v>12</v>
      </c>
      <c r="E2" s="9" t="s">
        <v>138</v>
      </c>
      <c r="F2" s="9" t="s">
        <v>139</v>
      </c>
      <c r="G2" s="9">
        <v>97</v>
      </c>
      <c r="H2" s="9">
        <v>96</v>
      </c>
      <c r="I2" s="9">
        <v>97</v>
      </c>
      <c r="J2" s="9">
        <v>98</v>
      </c>
      <c r="K2" s="9">
        <v>96</v>
      </c>
      <c r="L2" s="9">
        <v>97</v>
      </c>
      <c r="M2" s="4">
        <f aca="true" t="shared" si="1" ref="M2:M33">SUM(G2:L2)</f>
        <v>581</v>
      </c>
    </row>
    <row r="3" spans="1:14" ht="17.25">
      <c r="A3" s="3">
        <f t="shared" si="0"/>
        <v>1</v>
      </c>
      <c r="B3" s="7"/>
      <c r="C3" s="9">
        <v>1</v>
      </c>
      <c r="D3" s="9">
        <v>41</v>
      </c>
      <c r="E3" s="9" t="s">
        <v>77</v>
      </c>
      <c r="F3" s="9" t="s">
        <v>78</v>
      </c>
      <c r="G3" s="9">
        <v>96</v>
      </c>
      <c r="H3" s="9">
        <v>99</v>
      </c>
      <c r="I3" s="9">
        <v>97</v>
      </c>
      <c r="J3" s="9">
        <v>97</v>
      </c>
      <c r="K3" s="9">
        <v>96</v>
      </c>
      <c r="L3" s="9">
        <v>96</v>
      </c>
      <c r="M3" s="4">
        <f t="shared" si="1"/>
        <v>581</v>
      </c>
      <c r="N3" s="11"/>
    </row>
    <row r="4" spans="1:14" ht="17.25">
      <c r="A4" s="3">
        <f t="shared" si="0"/>
        <v>3</v>
      </c>
      <c r="B4" s="7"/>
      <c r="C4" s="4">
        <v>2</v>
      </c>
      <c r="D4" s="5">
        <v>22</v>
      </c>
      <c r="E4" s="83" t="s">
        <v>192</v>
      </c>
      <c r="F4" s="4" t="s">
        <v>139</v>
      </c>
      <c r="G4" s="9">
        <v>94</v>
      </c>
      <c r="H4" s="9">
        <v>94</v>
      </c>
      <c r="I4" s="9">
        <v>97</v>
      </c>
      <c r="J4" s="9">
        <v>99</v>
      </c>
      <c r="K4" s="9">
        <v>98</v>
      </c>
      <c r="L4" s="9">
        <v>98</v>
      </c>
      <c r="M4" s="4">
        <f t="shared" si="1"/>
        <v>580</v>
      </c>
      <c r="N4" s="11"/>
    </row>
    <row r="5" spans="1:14" ht="17.25">
      <c r="A5" s="3">
        <f t="shared" si="0"/>
        <v>3</v>
      </c>
      <c r="B5" s="7"/>
      <c r="C5" s="4">
        <v>3</v>
      </c>
      <c r="D5" s="5">
        <v>22</v>
      </c>
      <c r="E5" s="83" t="s">
        <v>197</v>
      </c>
      <c r="F5" s="3" t="s">
        <v>139</v>
      </c>
      <c r="G5" s="3">
        <v>95</v>
      </c>
      <c r="H5" s="3">
        <v>96</v>
      </c>
      <c r="I5" s="3">
        <v>98</v>
      </c>
      <c r="J5" s="3">
        <v>95</v>
      </c>
      <c r="K5" s="3">
        <v>99</v>
      </c>
      <c r="L5" s="3">
        <v>97</v>
      </c>
      <c r="M5" s="4">
        <f t="shared" si="1"/>
        <v>580</v>
      </c>
      <c r="N5" s="11"/>
    </row>
    <row r="6" spans="1:14" ht="17.25">
      <c r="A6" s="3">
        <f t="shared" si="0"/>
        <v>5</v>
      </c>
      <c r="B6" s="7"/>
      <c r="C6" s="9">
        <v>3</v>
      </c>
      <c r="D6" s="9">
        <v>20</v>
      </c>
      <c r="E6" s="84" t="s">
        <v>213</v>
      </c>
      <c r="F6" s="9" t="s">
        <v>137</v>
      </c>
      <c r="G6" s="9">
        <v>93</v>
      </c>
      <c r="H6" s="9">
        <v>96</v>
      </c>
      <c r="I6" s="9">
        <v>100</v>
      </c>
      <c r="J6" s="9">
        <v>97</v>
      </c>
      <c r="K6" s="9">
        <v>96</v>
      </c>
      <c r="L6" s="9">
        <v>94</v>
      </c>
      <c r="M6" s="4">
        <f t="shared" si="1"/>
        <v>576</v>
      </c>
      <c r="N6" s="11"/>
    </row>
    <row r="7" spans="1:13" ht="17.25">
      <c r="A7" s="3">
        <f t="shared" si="0"/>
        <v>6</v>
      </c>
      <c r="B7" s="7"/>
      <c r="C7" s="9">
        <v>5</v>
      </c>
      <c r="D7" s="9">
        <v>48</v>
      </c>
      <c r="E7" s="9" t="s">
        <v>141</v>
      </c>
      <c r="F7" s="9" t="s">
        <v>137</v>
      </c>
      <c r="G7" s="9">
        <v>93</v>
      </c>
      <c r="H7" s="9">
        <v>94</v>
      </c>
      <c r="I7" s="9">
        <v>96</v>
      </c>
      <c r="J7" s="9">
        <v>97</v>
      </c>
      <c r="K7" s="9">
        <v>98</v>
      </c>
      <c r="L7" s="9">
        <v>95</v>
      </c>
      <c r="M7" s="4">
        <f t="shared" si="1"/>
        <v>573</v>
      </c>
    </row>
    <row r="8" spans="1:14" ht="17.25">
      <c r="A8" s="3">
        <f t="shared" si="0"/>
        <v>6</v>
      </c>
      <c r="B8" s="7"/>
      <c r="C8" s="9">
        <v>3</v>
      </c>
      <c r="D8" s="9">
        <v>31</v>
      </c>
      <c r="E8" s="84" t="s">
        <v>258</v>
      </c>
      <c r="F8" s="9" t="s">
        <v>144</v>
      </c>
      <c r="G8" s="9">
        <v>95</v>
      </c>
      <c r="H8" s="9">
        <v>94</v>
      </c>
      <c r="I8" s="9">
        <v>95</v>
      </c>
      <c r="J8" s="9">
        <v>97</v>
      </c>
      <c r="K8" s="9">
        <v>97</v>
      </c>
      <c r="L8" s="9">
        <v>95</v>
      </c>
      <c r="M8" s="4">
        <f t="shared" si="1"/>
        <v>573</v>
      </c>
      <c r="N8" s="11"/>
    </row>
    <row r="9" spans="1:14" ht="17.25">
      <c r="A9" s="3">
        <f t="shared" si="0"/>
        <v>8</v>
      </c>
      <c r="B9" s="7"/>
      <c r="C9" s="9">
        <v>1</v>
      </c>
      <c r="D9" s="9">
        <v>12</v>
      </c>
      <c r="E9" s="9" t="s">
        <v>151</v>
      </c>
      <c r="F9" s="9" t="s">
        <v>139</v>
      </c>
      <c r="G9" s="9">
        <v>97</v>
      </c>
      <c r="H9" s="9">
        <v>94</v>
      </c>
      <c r="I9" s="9">
        <v>96</v>
      </c>
      <c r="J9" s="9">
        <v>94</v>
      </c>
      <c r="K9" s="9">
        <v>96</v>
      </c>
      <c r="L9" s="9">
        <v>95</v>
      </c>
      <c r="M9" s="4">
        <f t="shared" si="1"/>
        <v>572</v>
      </c>
      <c r="N9" s="11"/>
    </row>
    <row r="10" spans="1:14" ht="17.25">
      <c r="A10" s="3">
        <f t="shared" si="0"/>
        <v>8</v>
      </c>
      <c r="B10" s="7"/>
      <c r="C10" s="9">
        <v>2</v>
      </c>
      <c r="D10" s="9">
        <v>32</v>
      </c>
      <c r="E10" s="84" t="s">
        <v>89</v>
      </c>
      <c r="F10" s="9" t="s">
        <v>80</v>
      </c>
      <c r="G10" s="4">
        <v>96</v>
      </c>
      <c r="H10" s="4">
        <v>93</v>
      </c>
      <c r="I10" s="4">
        <v>97</v>
      </c>
      <c r="J10" s="4">
        <v>97</v>
      </c>
      <c r="K10" s="4">
        <v>94</v>
      </c>
      <c r="L10" s="4">
        <v>95</v>
      </c>
      <c r="M10" s="4">
        <f t="shared" si="1"/>
        <v>572</v>
      </c>
      <c r="N10" s="11"/>
    </row>
    <row r="11" spans="1:14" ht="17.25">
      <c r="A11" s="3">
        <f t="shared" si="0"/>
        <v>8</v>
      </c>
      <c r="B11" s="7"/>
      <c r="C11" s="4">
        <v>1</v>
      </c>
      <c r="D11" s="5">
        <v>22</v>
      </c>
      <c r="E11" s="83" t="s">
        <v>200</v>
      </c>
      <c r="F11" s="4" t="s">
        <v>139</v>
      </c>
      <c r="G11" s="9">
        <v>91</v>
      </c>
      <c r="H11" s="9">
        <v>96</v>
      </c>
      <c r="I11" s="9">
        <v>98</v>
      </c>
      <c r="J11" s="9">
        <v>95</v>
      </c>
      <c r="K11" s="9">
        <v>98</v>
      </c>
      <c r="L11" s="9">
        <v>94</v>
      </c>
      <c r="M11" s="4">
        <f t="shared" si="1"/>
        <v>572</v>
      </c>
      <c r="N11" s="11"/>
    </row>
    <row r="12" spans="1:14" ht="17.25">
      <c r="A12" s="3">
        <f t="shared" si="0"/>
        <v>11</v>
      </c>
      <c r="B12" s="7"/>
      <c r="C12" s="3">
        <v>2</v>
      </c>
      <c r="D12" s="3">
        <v>12</v>
      </c>
      <c r="E12" s="3" t="s">
        <v>154</v>
      </c>
      <c r="F12" s="3" t="s">
        <v>139</v>
      </c>
      <c r="G12" s="9">
        <v>96</v>
      </c>
      <c r="H12" s="9">
        <v>95</v>
      </c>
      <c r="I12" s="9">
        <v>94</v>
      </c>
      <c r="J12" s="9">
        <v>96</v>
      </c>
      <c r="K12" s="9">
        <v>95</v>
      </c>
      <c r="L12" s="9">
        <v>94</v>
      </c>
      <c r="M12" s="4">
        <f t="shared" si="1"/>
        <v>570</v>
      </c>
      <c r="N12" s="11"/>
    </row>
    <row r="13" spans="1:13" ht="17.25">
      <c r="A13" s="3">
        <f t="shared" si="0"/>
        <v>11</v>
      </c>
      <c r="B13" s="7"/>
      <c r="C13" s="9">
        <v>5</v>
      </c>
      <c r="D13" s="9">
        <v>20</v>
      </c>
      <c r="E13" s="9" t="s">
        <v>136</v>
      </c>
      <c r="F13" s="9" t="s">
        <v>137</v>
      </c>
      <c r="G13" s="9">
        <v>92</v>
      </c>
      <c r="H13" s="9">
        <v>97</v>
      </c>
      <c r="I13" s="9">
        <v>96</v>
      </c>
      <c r="J13" s="9">
        <v>96</v>
      </c>
      <c r="K13" s="9">
        <v>95</v>
      </c>
      <c r="L13" s="9">
        <v>94</v>
      </c>
      <c r="M13" s="4">
        <f t="shared" si="1"/>
        <v>570</v>
      </c>
    </row>
    <row r="14" spans="1:14" ht="17.25">
      <c r="A14" s="3">
        <f t="shared" si="0"/>
        <v>13</v>
      </c>
      <c r="B14" s="7"/>
      <c r="C14" s="9">
        <v>1</v>
      </c>
      <c r="D14" s="9">
        <v>20</v>
      </c>
      <c r="E14" s="84" t="s">
        <v>196</v>
      </c>
      <c r="F14" s="9" t="s">
        <v>137</v>
      </c>
      <c r="G14" s="9">
        <v>97</v>
      </c>
      <c r="H14" s="9">
        <v>90</v>
      </c>
      <c r="I14" s="9">
        <v>93</v>
      </c>
      <c r="J14" s="9">
        <v>92</v>
      </c>
      <c r="K14" s="9">
        <v>99</v>
      </c>
      <c r="L14" s="9">
        <v>98</v>
      </c>
      <c r="M14" s="4">
        <f t="shared" si="1"/>
        <v>569</v>
      </c>
      <c r="N14" s="11"/>
    </row>
    <row r="15" spans="1:13" ht="17.25">
      <c r="A15" s="3">
        <f t="shared" si="0"/>
        <v>14</v>
      </c>
      <c r="B15" s="7"/>
      <c r="C15" s="9">
        <v>3</v>
      </c>
      <c r="D15" s="9">
        <v>43</v>
      </c>
      <c r="E15" s="9" t="s">
        <v>161</v>
      </c>
      <c r="F15" s="9" t="s">
        <v>135</v>
      </c>
      <c r="G15" s="9">
        <v>92</v>
      </c>
      <c r="H15" s="9">
        <v>97</v>
      </c>
      <c r="I15" s="9">
        <v>93</v>
      </c>
      <c r="J15" s="9">
        <v>94</v>
      </c>
      <c r="K15" s="9">
        <v>96</v>
      </c>
      <c r="L15" s="9">
        <v>96</v>
      </c>
      <c r="M15" s="4">
        <f t="shared" si="1"/>
        <v>568</v>
      </c>
    </row>
    <row r="16" spans="1:13" ht="17.25">
      <c r="A16" s="3">
        <f t="shared" si="0"/>
        <v>15</v>
      </c>
      <c r="B16" s="7"/>
      <c r="C16" s="4">
        <v>3</v>
      </c>
      <c r="D16" s="5">
        <v>49</v>
      </c>
      <c r="E16" s="5" t="s">
        <v>264</v>
      </c>
      <c r="F16" s="4" t="s">
        <v>139</v>
      </c>
      <c r="G16" s="9">
        <v>93</v>
      </c>
      <c r="H16" s="9">
        <v>94</v>
      </c>
      <c r="I16" s="9">
        <v>92</v>
      </c>
      <c r="J16" s="9">
        <v>95</v>
      </c>
      <c r="K16" s="9">
        <v>96</v>
      </c>
      <c r="L16" s="9">
        <v>97</v>
      </c>
      <c r="M16" s="4">
        <f t="shared" si="1"/>
        <v>567</v>
      </c>
    </row>
    <row r="17" spans="1:14" ht="17.25">
      <c r="A17" s="3">
        <f t="shared" si="0"/>
        <v>16</v>
      </c>
      <c r="B17" s="7"/>
      <c r="C17" s="3">
        <v>3</v>
      </c>
      <c r="D17" s="5">
        <v>30</v>
      </c>
      <c r="E17" s="83" t="s">
        <v>313</v>
      </c>
      <c r="F17" s="3" t="s">
        <v>298</v>
      </c>
      <c r="G17" s="4">
        <v>94</v>
      </c>
      <c r="H17" s="4">
        <v>95</v>
      </c>
      <c r="I17" s="4">
        <v>91</v>
      </c>
      <c r="J17" s="4">
        <v>96</v>
      </c>
      <c r="K17" s="4">
        <v>97</v>
      </c>
      <c r="L17" s="4">
        <v>93</v>
      </c>
      <c r="M17" s="4">
        <f t="shared" si="1"/>
        <v>566</v>
      </c>
      <c r="N17" s="11"/>
    </row>
    <row r="18" spans="1:14" ht="17.25">
      <c r="A18" s="3">
        <f t="shared" si="0"/>
        <v>17</v>
      </c>
      <c r="B18" s="7"/>
      <c r="C18" s="9">
        <v>1</v>
      </c>
      <c r="D18" s="9">
        <v>37</v>
      </c>
      <c r="E18" s="9" t="s">
        <v>202</v>
      </c>
      <c r="F18" s="9" t="s">
        <v>203</v>
      </c>
      <c r="G18" s="13">
        <v>89</v>
      </c>
      <c r="H18" s="13">
        <v>96</v>
      </c>
      <c r="I18" s="13">
        <v>92</v>
      </c>
      <c r="J18" s="13">
        <v>95</v>
      </c>
      <c r="K18" s="13">
        <v>95</v>
      </c>
      <c r="L18" s="13">
        <v>98</v>
      </c>
      <c r="M18" s="4">
        <f t="shared" si="1"/>
        <v>565</v>
      </c>
      <c r="N18" s="11"/>
    </row>
    <row r="19" spans="1:13" ht="17.25">
      <c r="A19" s="3">
        <f t="shared" si="0"/>
        <v>17</v>
      </c>
      <c r="B19" s="7"/>
      <c r="C19" s="9">
        <v>5</v>
      </c>
      <c r="D19" s="9">
        <v>39</v>
      </c>
      <c r="E19" s="9" t="s">
        <v>189</v>
      </c>
      <c r="F19" s="9" t="s">
        <v>144</v>
      </c>
      <c r="G19" s="9">
        <v>94</v>
      </c>
      <c r="H19" s="9">
        <v>94</v>
      </c>
      <c r="I19" s="9">
        <v>97</v>
      </c>
      <c r="J19" s="9">
        <v>91</v>
      </c>
      <c r="K19" s="9">
        <v>95</v>
      </c>
      <c r="L19" s="9">
        <v>94</v>
      </c>
      <c r="M19" s="4">
        <f t="shared" si="1"/>
        <v>565</v>
      </c>
    </row>
    <row r="20" spans="1:13" ht="17.25">
      <c r="A20" s="3">
        <f t="shared" si="0"/>
        <v>19</v>
      </c>
      <c r="B20" s="7"/>
      <c r="C20" s="9">
        <v>4</v>
      </c>
      <c r="D20" s="9">
        <v>29</v>
      </c>
      <c r="E20" s="10" t="s">
        <v>315</v>
      </c>
      <c r="F20" s="9" t="s">
        <v>298</v>
      </c>
      <c r="G20" s="9">
        <v>91</v>
      </c>
      <c r="H20" s="9">
        <v>97</v>
      </c>
      <c r="I20" s="9">
        <v>94</v>
      </c>
      <c r="J20" s="9">
        <v>93</v>
      </c>
      <c r="K20" s="9">
        <v>95</v>
      </c>
      <c r="L20" s="9">
        <v>94</v>
      </c>
      <c r="M20" s="4">
        <f t="shared" si="1"/>
        <v>564</v>
      </c>
    </row>
    <row r="21" spans="1:14" ht="17.25">
      <c r="A21" s="3">
        <f t="shared" si="0"/>
        <v>19</v>
      </c>
      <c r="B21" s="7"/>
      <c r="C21" s="4">
        <v>1</v>
      </c>
      <c r="D21" s="3">
        <v>30</v>
      </c>
      <c r="E21" s="85" t="s">
        <v>301</v>
      </c>
      <c r="F21" s="4" t="s">
        <v>298</v>
      </c>
      <c r="G21" s="4">
        <v>95</v>
      </c>
      <c r="H21" s="4">
        <v>99</v>
      </c>
      <c r="I21" s="4">
        <v>95</v>
      </c>
      <c r="J21" s="4">
        <v>91</v>
      </c>
      <c r="K21" s="4">
        <v>92</v>
      </c>
      <c r="L21" s="4">
        <v>92</v>
      </c>
      <c r="M21" s="4">
        <f t="shared" si="1"/>
        <v>564</v>
      </c>
      <c r="N21" s="11"/>
    </row>
    <row r="22" spans="1:13" ht="17.25">
      <c r="A22" s="3">
        <f t="shared" si="0"/>
        <v>21</v>
      </c>
      <c r="B22" s="7"/>
      <c r="C22" s="9">
        <v>3</v>
      </c>
      <c r="D22" s="9">
        <v>35</v>
      </c>
      <c r="E22" s="84" t="s">
        <v>95</v>
      </c>
      <c r="F22" s="9" t="s">
        <v>76</v>
      </c>
      <c r="G22" s="13">
        <v>88</v>
      </c>
      <c r="H22" s="13">
        <v>95</v>
      </c>
      <c r="I22" s="13">
        <v>94</v>
      </c>
      <c r="J22" s="13">
        <v>96</v>
      </c>
      <c r="K22" s="13">
        <v>93</v>
      </c>
      <c r="L22" s="13">
        <v>97</v>
      </c>
      <c r="M22" s="4">
        <f t="shared" si="1"/>
        <v>563</v>
      </c>
    </row>
    <row r="23" spans="1:14" ht="17.25">
      <c r="A23" s="3">
        <f t="shared" si="0"/>
        <v>21</v>
      </c>
      <c r="B23" s="7"/>
      <c r="C23" s="4">
        <v>2</v>
      </c>
      <c r="D23" s="3">
        <v>30</v>
      </c>
      <c r="E23" s="85" t="s">
        <v>308</v>
      </c>
      <c r="F23" s="4" t="s">
        <v>298</v>
      </c>
      <c r="G23" s="3">
        <v>91</v>
      </c>
      <c r="H23" s="3">
        <v>93</v>
      </c>
      <c r="I23" s="3">
        <v>94</v>
      </c>
      <c r="J23" s="3">
        <v>93</v>
      </c>
      <c r="K23" s="3">
        <v>96</v>
      </c>
      <c r="L23" s="3">
        <v>96</v>
      </c>
      <c r="M23" s="4">
        <f t="shared" si="1"/>
        <v>563</v>
      </c>
      <c r="N23" s="11"/>
    </row>
    <row r="24" spans="1:13" ht="17.25">
      <c r="A24" s="3">
        <f t="shared" si="0"/>
        <v>21</v>
      </c>
      <c r="B24" s="7"/>
      <c r="C24" s="9">
        <v>4</v>
      </c>
      <c r="D24" s="9">
        <v>25</v>
      </c>
      <c r="E24" s="9" t="s">
        <v>134</v>
      </c>
      <c r="F24" s="9" t="s">
        <v>135</v>
      </c>
      <c r="G24" s="9">
        <v>92</v>
      </c>
      <c r="H24" s="9">
        <v>94</v>
      </c>
      <c r="I24" s="9">
        <v>97</v>
      </c>
      <c r="J24" s="9">
        <v>90</v>
      </c>
      <c r="K24" s="9">
        <v>96</v>
      </c>
      <c r="L24" s="9">
        <v>94</v>
      </c>
      <c r="M24" s="4">
        <f t="shared" si="1"/>
        <v>563</v>
      </c>
    </row>
    <row r="25" spans="1:14" ht="17.25">
      <c r="A25" s="3">
        <f t="shared" si="0"/>
        <v>24</v>
      </c>
      <c r="B25" s="7"/>
      <c r="C25" s="9">
        <v>3</v>
      </c>
      <c r="D25" s="9">
        <v>32</v>
      </c>
      <c r="E25" s="84" t="s">
        <v>96</v>
      </c>
      <c r="F25" s="9" t="s">
        <v>80</v>
      </c>
      <c r="G25" s="3">
        <v>91</v>
      </c>
      <c r="H25" s="3">
        <v>92</v>
      </c>
      <c r="I25" s="3">
        <v>95</v>
      </c>
      <c r="J25" s="3">
        <v>94</v>
      </c>
      <c r="K25" s="3">
        <v>93</v>
      </c>
      <c r="L25" s="3">
        <v>96</v>
      </c>
      <c r="M25" s="4">
        <f t="shared" si="1"/>
        <v>561</v>
      </c>
      <c r="N25" s="11"/>
    </row>
    <row r="26" spans="1:13" ht="17.25">
      <c r="A26" s="3">
        <f t="shared" si="0"/>
        <v>24</v>
      </c>
      <c r="B26" s="7"/>
      <c r="C26" s="9">
        <v>5</v>
      </c>
      <c r="D26" s="9">
        <v>46</v>
      </c>
      <c r="E26" s="9" t="s">
        <v>120</v>
      </c>
      <c r="F26" s="9" t="s">
        <v>82</v>
      </c>
      <c r="G26" s="4">
        <v>91</v>
      </c>
      <c r="H26" s="4">
        <v>93</v>
      </c>
      <c r="I26" s="4">
        <v>94</v>
      </c>
      <c r="J26" s="4">
        <v>96</v>
      </c>
      <c r="K26" s="4">
        <v>94</v>
      </c>
      <c r="L26" s="4">
        <v>93</v>
      </c>
      <c r="M26" s="4">
        <f t="shared" si="1"/>
        <v>561</v>
      </c>
    </row>
    <row r="27" spans="1:14" ht="17.25">
      <c r="A27" s="3">
        <f t="shared" si="0"/>
        <v>26</v>
      </c>
      <c r="B27" s="7"/>
      <c r="C27" s="4">
        <v>2</v>
      </c>
      <c r="D27" s="5">
        <v>20</v>
      </c>
      <c r="E27" s="83" t="s">
        <v>212</v>
      </c>
      <c r="F27" s="3" t="s">
        <v>137</v>
      </c>
      <c r="G27" s="9">
        <v>91</v>
      </c>
      <c r="H27" s="9">
        <v>98</v>
      </c>
      <c r="I27" s="9">
        <v>93</v>
      </c>
      <c r="J27" s="9">
        <v>89</v>
      </c>
      <c r="K27" s="9">
        <v>92</v>
      </c>
      <c r="L27" s="9">
        <v>97</v>
      </c>
      <c r="M27" s="4">
        <f t="shared" si="1"/>
        <v>560</v>
      </c>
      <c r="N27" s="11"/>
    </row>
    <row r="28" spans="1:14" ht="17.25">
      <c r="A28" s="3">
        <f t="shared" si="0"/>
        <v>26</v>
      </c>
      <c r="B28" s="7"/>
      <c r="C28" s="9">
        <v>3</v>
      </c>
      <c r="D28" s="9">
        <v>24</v>
      </c>
      <c r="E28" s="84" t="s">
        <v>194</v>
      </c>
      <c r="F28" s="9" t="s">
        <v>147</v>
      </c>
      <c r="G28" s="13">
        <v>91</v>
      </c>
      <c r="H28" s="13">
        <v>94</v>
      </c>
      <c r="I28" s="13">
        <v>91</v>
      </c>
      <c r="J28" s="13">
        <v>97</v>
      </c>
      <c r="K28" s="13">
        <v>91</v>
      </c>
      <c r="L28" s="13">
        <v>96</v>
      </c>
      <c r="M28" s="4">
        <f t="shared" si="1"/>
        <v>560</v>
      </c>
      <c r="N28" s="11"/>
    </row>
    <row r="29" spans="1:13" ht="17.25">
      <c r="A29" s="3">
        <f t="shared" si="0"/>
        <v>26</v>
      </c>
      <c r="B29" s="7"/>
      <c r="C29" s="9">
        <v>4</v>
      </c>
      <c r="D29" s="9">
        <v>30</v>
      </c>
      <c r="E29" s="10" t="s">
        <v>218</v>
      </c>
      <c r="F29" s="9" t="s">
        <v>144</v>
      </c>
      <c r="G29" s="13">
        <v>92</v>
      </c>
      <c r="H29" s="13">
        <v>96</v>
      </c>
      <c r="I29" s="13">
        <v>93</v>
      </c>
      <c r="J29" s="13">
        <v>97</v>
      </c>
      <c r="K29" s="13">
        <v>90</v>
      </c>
      <c r="L29" s="13">
        <v>92</v>
      </c>
      <c r="M29" s="4">
        <f t="shared" si="1"/>
        <v>560</v>
      </c>
    </row>
    <row r="30" spans="1:14" ht="17.25">
      <c r="A30" s="3">
        <f t="shared" si="0"/>
        <v>29</v>
      </c>
      <c r="B30" s="7"/>
      <c r="C30" s="3">
        <v>1</v>
      </c>
      <c r="D30" s="5">
        <v>19</v>
      </c>
      <c r="E30" s="83" t="s">
        <v>214</v>
      </c>
      <c r="F30" s="3" t="s">
        <v>135</v>
      </c>
      <c r="G30" s="9">
        <v>89</v>
      </c>
      <c r="H30" s="9">
        <v>95</v>
      </c>
      <c r="I30" s="9">
        <v>93</v>
      </c>
      <c r="J30" s="9">
        <v>96</v>
      </c>
      <c r="K30" s="9">
        <v>90</v>
      </c>
      <c r="L30" s="9">
        <v>96</v>
      </c>
      <c r="M30" s="4">
        <f t="shared" si="1"/>
        <v>559</v>
      </c>
      <c r="N30" s="11"/>
    </row>
    <row r="31" spans="1:14" ht="17.25">
      <c r="A31" s="3">
        <f t="shared" si="0"/>
        <v>29</v>
      </c>
      <c r="B31" s="7"/>
      <c r="C31" s="9">
        <v>1</v>
      </c>
      <c r="D31" s="9">
        <v>24</v>
      </c>
      <c r="E31" s="84" t="s">
        <v>146</v>
      </c>
      <c r="F31" s="9" t="s">
        <v>147</v>
      </c>
      <c r="G31" s="9">
        <v>90</v>
      </c>
      <c r="H31" s="9">
        <v>93</v>
      </c>
      <c r="I31" s="9">
        <v>88</v>
      </c>
      <c r="J31" s="9">
        <v>96</v>
      </c>
      <c r="K31" s="9">
        <v>97</v>
      </c>
      <c r="L31" s="9">
        <v>95</v>
      </c>
      <c r="M31" s="4">
        <f t="shared" si="1"/>
        <v>559</v>
      </c>
      <c r="N31" s="11"/>
    </row>
    <row r="32" spans="1:13" ht="17.25">
      <c r="A32" s="3">
        <f t="shared" si="0"/>
        <v>29</v>
      </c>
      <c r="B32" s="7"/>
      <c r="C32" s="9">
        <v>4</v>
      </c>
      <c r="D32" s="9">
        <v>36</v>
      </c>
      <c r="E32" s="84" t="s">
        <v>229</v>
      </c>
      <c r="F32" s="9" t="s">
        <v>227</v>
      </c>
      <c r="G32" s="3">
        <v>94</v>
      </c>
      <c r="H32" s="3">
        <v>95</v>
      </c>
      <c r="I32" s="3">
        <v>93</v>
      </c>
      <c r="J32" s="3">
        <v>94</v>
      </c>
      <c r="K32" s="3">
        <v>94</v>
      </c>
      <c r="L32" s="3">
        <v>89</v>
      </c>
      <c r="M32" s="4">
        <f t="shared" si="1"/>
        <v>559</v>
      </c>
    </row>
    <row r="33" spans="1:13" ht="17.25">
      <c r="A33" s="3">
        <f t="shared" si="0"/>
        <v>32</v>
      </c>
      <c r="B33" s="7"/>
      <c r="C33" s="4">
        <v>5</v>
      </c>
      <c r="D33" s="5">
        <v>40</v>
      </c>
      <c r="E33" s="5" t="s">
        <v>140</v>
      </c>
      <c r="F33" s="4" t="s">
        <v>135</v>
      </c>
      <c r="G33" s="9">
        <v>89</v>
      </c>
      <c r="H33" s="9">
        <v>94</v>
      </c>
      <c r="I33" s="9">
        <v>93</v>
      </c>
      <c r="J33" s="9">
        <v>90</v>
      </c>
      <c r="K33" s="9">
        <v>98</v>
      </c>
      <c r="L33" s="9">
        <v>94</v>
      </c>
      <c r="M33" s="4">
        <f t="shared" si="1"/>
        <v>558</v>
      </c>
    </row>
    <row r="34" spans="1:13" ht="17.25">
      <c r="A34" s="3">
        <f aca="true" t="shared" si="2" ref="A34:A65">RANK(M34,M$1:M$185)</f>
        <v>32</v>
      </c>
      <c r="B34" s="7"/>
      <c r="C34" s="9">
        <v>4</v>
      </c>
      <c r="D34" s="9">
        <v>11</v>
      </c>
      <c r="E34" s="9" t="s">
        <v>268</v>
      </c>
      <c r="F34" s="9" t="s">
        <v>269</v>
      </c>
      <c r="G34" s="3">
        <v>93</v>
      </c>
      <c r="H34" s="3">
        <v>94</v>
      </c>
      <c r="I34" s="3">
        <v>94</v>
      </c>
      <c r="J34" s="3">
        <v>89</v>
      </c>
      <c r="K34" s="3">
        <v>94</v>
      </c>
      <c r="L34" s="3">
        <v>94</v>
      </c>
      <c r="M34" s="4">
        <f aca="true" t="shared" si="3" ref="M34:M65">SUM(G34:L34)</f>
        <v>558</v>
      </c>
    </row>
    <row r="35" spans="1:13" ht="17.25">
      <c r="A35" s="3">
        <f t="shared" si="2"/>
        <v>34</v>
      </c>
      <c r="B35" s="7"/>
      <c r="C35" s="9">
        <v>5</v>
      </c>
      <c r="D35" s="9">
        <v>18</v>
      </c>
      <c r="E35" s="9" t="s">
        <v>119</v>
      </c>
      <c r="F35" s="9" t="s">
        <v>82</v>
      </c>
      <c r="G35" s="9">
        <v>90</v>
      </c>
      <c r="H35" s="9">
        <v>94</v>
      </c>
      <c r="I35" s="9">
        <v>95</v>
      </c>
      <c r="J35" s="9">
        <v>94</v>
      </c>
      <c r="K35" s="9">
        <v>91</v>
      </c>
      <c r="L35" s="9">
        <v>93</v>
      </c>
      <c r="M35" s="4">
        <f t="shared" si="3"/>
        <v>557</v>
      </c>
    </row>
    <row r="36" spans="1:13" ht="17.25">
      <c r="A36" s="3">
        <f t="shared" si="2"/>
        <v>35</v>
      </c>
      <c r="B36" s="7"/>
      <c r="C36" s="9">
        <v>5</v>
      </c>
      <c r="D36" s="9">
        <v>22</v>
      </c>
      <c r="E36" s="9" t="s">
        <v>207</v>
      </c>
      <c r="F36" s="9" t="s">
        <v>139</v>
      </c>
      <c r="G36" s="9">
        <v>90</v>
      </c>
      <c r="H36" s="9">
        <v>96</v>
      </c>
      <c r="I36" s="9">
        <v>92</v>
      </c>
      <c r="J36" s="9">
        <v>92</v>
      </c>
      <c r="K36" s="9">
        <v>92</v>
      </c>
      <c r="L36" s="9">
        <v>94</v>
      </c>
      <c r="M36" s="4">
        <f t="shared" si="3"/>
        <v>556</v>
      </c>
    </row>
    <row r="37" spans="1:14" ht="17.25">
      <c r="A37" s="3">
        <f t="shared" si="2"/>
        <v>35</v>
      </c>
      <c r="B37" s="7"/>
      <c r="C37" s="9">
        <v>1</v>
      </c>
      <c r="D37" s="9">
        <v>29</v>
      </c>
      <c r="E37" s="84" t="s">
        <v>221</v>
      </c>
      <c r="F37" s="9" t="s">
        <v>156</v>
      </c>
      <c r="G37" s="9">
        <v>87</v>
      </c>
      <c r="H37" s="9">
        <v>93</v>
      </c>
      <c r="I37" s="9">
        <v>93</v>
      </c>
      <c r="J37" s="9">
        <v>92</v>
      </c>
      <c r="K37" s="9">
        <v>98</v>
      </c>
      <c r="L37" s="9">
        <v>93</v>
      </c>
      <c r="M37" s="4">
        <f t="shared" si="3"/>
        <v>556</v>
      </c>
      <c r="N37" s="11"/>
    </row>
    <row r="38" spans="1:13" ht="17.25">
      <c r="A38" s="3">
        <f t="shared" si="2"/>
        <v>35</v>
      </c>
      <c r="B38" s="7"/>
      <c r="C38" s="9">
        <v>4</v>
      </c>
      <c r="D38" s="9">
        <v>9</v>
      </c>
      <c r="E38" s="9" t="s">
        <v>145</v>
      </c>
      <c r="F38" s="9" t="s">
        <v>135</v>
      </c>
      <c r="G38" s="9">
        <v>94</v>
      </c>
      <c r="H38" s="9">
        <v>96</v>
      </c>
      <c r="I38" s="9">
        <v>93</v>
      </c>
      <c r="J38" s="9">
        <v>96</v>
      </c>
      <c r="K38" s="9">
        <v>90</v>
      </c>
      <c r="L38" s="9">
        <v>87</v>
      </c>
      <c r="M38" s="4">
        <f t="shared" si="3"/>
        <v>556</v>
      </c>
    </row>
    <row r="39" spans="1:13" ht="17.25">
      <c r="A39" s="3">
        <f t="shared" si="2"/>
        <v>38</v>
      </c>
      <c r="B39" s="7"/>
      <c r="C39" s="9">
        <v>4</v>
      </c>
      <c r="D39" s="9">
        <v>34</v>
      </c>
      <c r="E39" s="9" t="s">
        <v>112</v>
      </c>
      <c r="F39" s="4" t="s">
        <v>82</v>
      </c>
      <c r="G39" s="9">
        <v>94</v>
      </c>
      <c r="H39" s="9">
        <v>95</v>
      </c>
      <c r="I39" s="9">
        <v>93</v>
      </c>
      <c r="J39" s="9">
        <v>91</v>
      </c>
      <c r="K39" s="9">
        <v>88</v>
      </c>
      <c r="L39" s="9">
        <v>94</v>
      </c>
      <c r="M39" s="4">
        <f t="shared" si="3"/>
        <v>555</v>
      </c>
    </row>
    <row r="40" spans="1:14" ht="17.25">
      <c r="A40" s="3">
        <f t="shared" si="2"/>
        <v>38</v>
      </c>
      <c r="B40" s="7"/>
      <c r="C40" s="4">
        <v>1</v>
      </c>
      <c r="D40" s="5">
        <v>31</v>
      </c>
      <c r="E40" s="83" t="s">
        <v>216</v>
      </c>
      <c r="F40" s="3" t="s">
        <v>144</v>
      </c>
      <c r="G40" s="13">
        <v>94</v>
      </c>
      <c r="H40" s="13">
        <v>92</v>
      </c>
      <c r="I40" s="13">
        <v>92</v>
      </c>
      <c r="J40" s="13">
        <v>94</v>
      </c>
      <c r="K40" s="13">
        <v>90</v>
      </c>
      <c r="L40" s="13">
        <v>93</v>
      </c>
      <c r="M40" s="4">
        <f t="shared" si="3"/>
        <v>555</v>
      </c>
      <c r="N40" s="11"/>
    </row>
    <row r="41" spans="1:13" ht="17.25">
      <c r="A41" s="3">
        <f t="shared" si="2"/>
        <v>40</v>
      </c>
      <c r="B41" s="7"/>
      <c r="C41" s="9">
        <v>3</v>
      </c>
      <c r="D41" s="9">
        <v>44</v>
      </c>
      <c r="E41" s="9" t="s">
        <v>263</v>
      </c>
      <c r="F41" s="9" t="s">
        <v>170</v>
      </c>
      <c r="G41" s="9">
        <v>92</v>
      </c>
      <c r="H41" s="9">
        <v>96</v>
      </c>
      <c r="I41" s="9">
        <v>92</v>
      </c>
      <c r="J41" s="9">
        <v>84</v>
      </c>
      <c r="K41" s="9">
        <v>93</v>
      </c>
      <c r="L41" s="9">
        <v>97</v>
      </c>
      <c r="M41" s="4">
        <f t="shared" si="3"/>
        <v>554</v>
      </c>
    </row>
    <row r="42" spans="1:14" ht="17.25">
      <c r="A42" s="3">
        <f t="shared" si="2"/>
        <v>40</v>
      </c>
      <c r="B42" s="7"/>
      <c r="C42" s="9">
        <v>2</v>
      </c>
      <c r="D42" s="9">
        <v>24</v>
      </c>
      <c r="E42" s="84" t="s">
        <v>219</v>
      </c>
      <c r="F42" s="9" t="s">
        <v>147</v>
      </c>
      <c r="G42" s="9">
        <v>89</v>
      </c>
      <c r="H42" s="9">
        <v>92</v>
      </c>
      <c r="I42" s="9">
        <v>95</v>
      </c>
      <c r="J42" s="9">
        <v>92</v>
      </c>
      <c r="K42" s="9">
        <v>91</v>
      </c>
      <c r="L42" s="9">
        <v>95</v>
      </c>
      <c r="M42" s="4">
        <f t="shared" si="3"/>
        <v>554</v>
      </c>
      <c r="N42" s="11"/>
    </row>
    <row r="43" spans="1:13" ht="17.25">
      <c r="A43" s="3">
        <f t="shared" si="2"/>
        <v>40</v>
      </c>
      <c r="B43" s="7"/>
      <c r="C43" s="9">
        <v>4</v>
      </c>
      <c r="D43" s="9">
        <v>22</v>
      </c>
      <c r="E43" s="10" t="s">
        <v>184</v>
      </c>
      <c r="F43" s="12" t="s">
        <v>139</v>
      </c>
      <c r="G43" s="3">
        <v>93</v>
      </c>
      <c r="H43" s="3">
        <v>90</v>
      </c>
      <c r="I43" s="3">
        <v>92</v>
      </c>
      <c r="J43" s="3">
        <v>96</v>
      </c>
      <c r="K43" s="3">
        <v>88</v>
      </c>
      <c r="L43" s="3">
        <v>95</v>
      </c>
      <c r="M43" s="4">
        <f t="shared" si="3"/>
        <v>554</v>
      </c>
    </row>
    <row r="44" spans="1:13" ht="17.25">
      <c r="A44" s="3">
        <f t="shared" si="2"/>
        <v>40</v>
      </c>
      <c r="B44" s="7"/>
      <c r="C44" s="9">
        <v>4</v>
      </c>
      <c r="D44" s="9">
        <v>6</v>
      </c>
      <c r="E44" s="9" t="s">
        <v>265</v>
      </c>
      <c r="F44" s="9" t="s">
        <v>144</v>
      </c>
      <c r="G44" s="9">
        <v>94</v>
      </c>
      <c r="H44" s="9">
        <v>93</v>
      </c>
      <c r="I44" s="9">
        <v>89</v>
      </c>
      <c r="J44" s="9">
        <v>94</v>
      </c>
      <c r="K44" s="9">
        <v>94</v>
      </c>
      <c r="L44" s="9">
        <v>90</v>
      </c>
      <c r="M44" s="4">
        <f t="shared" si="3"/>
        <v>554</v>
      </c>
    </row>
    <row r="45" spans="1:14" ht="17.25">
      <c r="A45" s="3">
        <f t="shared" si="2"/>
        <v>44</v>
      </c>
      <c r="B45" s="7"/>
      <c r="C45" s="9">
        <v>1</v>
      </c>
      <c r="D45" s="9">
        <v>35</v>
      </c>
      <c r="E45" s="84" t="s">
        <v>75</v>
      </c>
      <c r="F45" s="9" t="s">
        <v>76</v>
      </c>
      <c r="G45" s="9">
        <v>90</v>
      </c>
      <c r="H45" s="9">
        <v>91</v>
      </c>
      <c r="I45" s="9">
        <v>98</v>
      </c>
      <c r="J45" s="9">
        <v>91</v>
      </c>
      <c r="K45" s="9">
        <v>92</v>
      </c>
      <c r="L45" s="9">
        <v>91</v>
      </c>
      <c r="M45" s="4">
        <f t="shared" si="3"/>
        <v>553</v>
      </c>
      <c r="N45" s="11"/>
    </row>
    <row r="46" spans="1:14" ht="17.25">
      <c r="A46" s="3">
        <f t="shared" si="2"/>
        <v>44</v>
      </c>
      <c r="B46" s="7"/>
      <c r="C46" s="9">
        <v>3</v>
      </c>
      <c r="D46" s="9">
        <v>18</v>
      </c>
      <c r="E46" s="84" t="s">
        <v>97</v>
      </c>
      <c r="F46" s="9" t="s">
        <v>82</v>
      </c>
      <c r="G46" s="9">
        <v>90</v>
      </c>
      <c r="H46" s="9">
        <v>99</v>
      </c>
      <c r="I46" s="9">
        <v>92</v>
      </c>
      <c r="J46" s="9">
        <v>92</v>
      </c>
      <c r="K46" s="9">
        <v>89</v>
      </c>
      <c r="L46" s="9">
        <v>91</v>
      </c>
      <c r="M46" s="4">
        <f t="shared" si="3"/>
        <v>553</v>
      </c>
      <c r="N46" s="11"/>
    </row>
    <row r="47" spans="1:13" ht="17.25">
      <c r="A47" s="3">
        <f t="shared" si="2"/>
        <v>46</v>
      </c>
      <c r="B47" s="7"/>
      <c r="C47" s="9">
        <v>4</v>
      </c>
      <c r="D47" s="9">
        <v>28</v>
      </c>
      <c r="E47" s="10" t="s">
        <v>222</v>
      </c>
      <c r="F47" s="9" t="s">
        <v>156</v>
      </c>
      <c r="G47" s="13">
        <v>92</v>
      </c>
      <c r="H47" s="13">
        <v>90</v>
      </c>
      <c r="I47" s="13">
        <v>96</v>
      </c>
      <c r="J47" s="13">
        <v>87</v>
      </c>
      <c r="K47" s="13">
        <v>93</v>
      </c>
      <c r="L47" s="13">
        <v>94</v>
      </c>
      <c r="M47" s="4">
        <f t="shared" si="3"/>
        <v>552</v>
      </c>
    </row>
    <row r="48" spans="1:13" ht="17.25">
      <c r="A48" s="3">
        <f t="shared" si="2"/>
        <v>46</v>
      </c>
      <c r="B48" s="7"/>
      <c r="C48" s="9">
        <v>4</v>
      </c>
      <c r="D48" s="9">
        <v>19</v>
      </c>
      <c r="E48" s="10" t="s">
        <v>215</v>
      </c>
      <c r="F48" s="9" t="s">
        <v>135</v>
      </c>
      <c r="G48" s="3">
        <v>95</v>
      </c>
      <c r="H48" s="3">
        <v>90</v>
      </c>
      <c r="I48" s="3">
        <v>95</v>
      </c>
      <c r="J48" s="3">
        <v>94</v>
      </c>
      <c r="K48" s="3">
        <v>90</v>
      </c>
      <c r="L48" s="3">
        <v>88</v>
      </c>
      <c r="M48" s="4">
        <f t="shared" si="3"/>
        <v>552</v>
      </c>
    </row>
    <row r="49" spans="1:14" ht="17.25">
      <c r="A49" s="3">
        <f t="shared" si="2"/>
        <v>48</v>
      </c>
      <c r="B49" s="7"/>
      <c r="C49" s="9">
        <v>3</v>
      </c>
      <c r="D49" s="9">
        <v>19</v>
      </c>
      <c r="E49" s="84" t="s">
        <v>191</v>
      </c>
      <c r="F49" s="9" t="s">
        <v>135</v>
      </c>
      <c r="G49" s="9">
        <v>91</v>
      </c>
      <c r="H49" s="9">
        <v>92</v>
      </c>
      <c r="I49" s="9">
        <v>92</v>
      </c>
      <c r="J49" s="9">
        <v>90</v>
      </c>
      <c r="K49" s="9">
        <v>93</v>
      </c>
      <c r="L49" s="9">
        <v>93</v>
      </c>
      <c r="M49" s="4">
        <f t="shared" si="3"/>
        <v>551</v>
      </c>
      <c r="N49" s="11"/>
    </row>
    <row r="50" spans="1:14" ht="17.25">
      <c r="A50" s="3">
        <f t="shared" si="2"/>
        <v>49</v>
      </c>
      <c r="B50" s="7"/>
      <c r="C50" s="9">
        <v>2</v>
      </c>
      <c r="D50" s="9">
        <v>40</v>
      </c>
      <c r="E50" s="9" t="s">
        <v>255</v>
      </c>
      <c r="F50" s="9" t="s">
        <v>144</v>
      </c>
      <c r="G50" s="9">
        <v>89</v>
      </c>
      <c r="H50" s="9">
        <v>88</v>
      </c>
      <c r="I50" s="9">
        <v>95</v>
      </c>
      <c r="J50" s="9">
        <v>92</v>
      </c>
      <c r="K50" s="9">
        <v>94</v>
      </c>
      <c r="L50" s="9">
        <v>92</v>
      </c>
      <c r="M50" s="4">
        <f t="shared" si="3"/>
        <v>550</v>
      </c>
      <c r="N50" s="11"/>
    </row>
    <row r="51" spans="1:14" ht="17.25">
      <c r="A51" s="3">
        <f t="shared" si="2"/>
        <v>49</v>
      </c>
      <c r="B51" s="7"/>
      <c r="C51" s="9">
        <v>1</v>
      </c>
      <c r="D51" s="9">
        <v>10</v>
      </c>
      <c r="E51" s="9" t="s">
        <v>242</v>
      </c>
      <c r="F51" s="9" t="s">
        <v>203</v>
      </c>
      <c r="G51" s="9">
        <v>93</v>
      </c>
      <c r="H51" s="9">
        <v>87</v>
      </c>
      <c r="I51" s="9">
        <v>94</v>
      </c>
      <c r="J51" s="9">
        <v>92</v>
      </c>
      <c r="K51" s="9">
        <v>93</v>
      </c>
      <c r="L51" s="9">
        <v>91</v>
      </c>
      <c r="M51" s="4">
        <f t="shared" si="3"/>
        <v>550</v>
      </c>
      <c r="N51" s="11"/>
    </row>
    <row r="52" spans="1:14" ht="17.25">
      <c r="A52" s="3">
        <f t="shared" si="2"/>
        <v>49</v>
      </c>
      <c r="B52" s="7"/>
      <c r="C52" s="9">
        <v>1</v>
      </c>
      <c r="D52" s="9">
        <v>6</v>
      </c>
      <c r="E52" s="9" t="s">
        <v>240</v>
      </c>
      <c r="F52" s="9" t="s">
        <v>144</v>
      </c>
      <c r="G52" s="9">
        <v>96</v>
      </c>
      <c r="H52" s="9">
        <v>86</v>
      </c>
      <c r="I52" s="9">
        <v>94</v>
      </c>
      <c r="J52" s="9">
        <v>91</v>
      </c>
      <c r="K52" s="9">
        <v>93</v>
      </c>
      <c r="L52" s="9">
        <v>90</v>
      </c>
      <c r="M52" s="4">
        <f t="shared" si="3"/>
        <v>550</v>
      </c>
      <c r="N52" s="11"/>
    </row>
    <row r="53" spans="1:14" ht="17.25">
      <c r="A53" s="3">
        <f t="shared" si="2"/>
        <v>49</v>
      </c>
      <c r="B53" s="7"/>
      <c r="C53" s="4">
        <v>3</v>
      </c>
      <c r="D53" s="5">
        <v>29</v>
      </c>
      <c r="E53" s="86" t="s">
        <v>171</v>
      </c>
      <c r="F53" s="4" t="s">
        <v>156</v>
      </c>
      <c r="G53" s="4">
        <v>92</v>
      </c>
      <c r="H53" s="4">
        <v>91</v>
      </c>
      <c r="I53" s="4">
        <v>95</v>
      </c>
      <c r="J53" s="4">
        <v>92</v>
      </c>
      <c r="K53" s="4">
        <v>91</v>
      </c>
      <c r="L53" s="4">
        <v>89</v>
      </c>
      <c r="M53" s="4">
        <f t="shared" si="3"/>
        <v>550</v>
      </c>
      <c r="N53" s="11"/>
    </row>
    <row r="54" spans="1:13" ht="17.25">
      <c r="A54" s="3">
        <f t="shared" si="2"/>
        <v>49</v>
      </c>
      <c r="B54" s="7"/>
      <c r="C54" s="9">
        <v>5</v>
      </c>
      <c r="D54" s="9">
        <v>27</v>
      </c>
      <c r="E54" s="9" t="s">
        <v>114</v>
      </c>
      <c r="F54" s="9" t="s">
        <v>78</v>
      </c>
      <c r="G54" s="9">
        <v>94</v>
      </c>
      <c r="H54" s="9">
        <v>94</v>
      </c>
      <c r="I54" s="9">
        <v>92</v>
      </c>
      <c r="J54" s="9">
        <v>90</v>
      </c>
      <c r="K54" s="9">
        <v>91</v>
      </c>
      <c r="L54" s="9">
        <v>89</v>
      </c>
      <c r="M54" s="4">
        <f t="shared" si="3"/>
        <v>550</v>
      </c>
    </row>
    <row r="55" spans="1:13" ht="17.25">
      <c r="A55" s="3">
        <f t="shared" si="2"/>
        <v>54</v>
      </c>
      <c r="B55" s="7"/>
      <c r="C55" s="9">
        <v>5</v>
      </c>
      <c r="D55" s="9">
        <v>32</v>
      </c>
      <c r="E55" s="9" t="s">
        <v>208</v>
      </c>
      <c r="F55" s="9" t="s">
        <v>144</v>
      </c>
      <c r="G55" s="9">
        <v>89</v>
      </c>
      <c r="H55" s="9">
        <v>92</v>
      </c>
      <c r="I55" s="9">
        <v>93</v>
      </c>
      <c r="J55" s="9">
        <v>93</v>
      </c>
      <c r="K55" s="9">
        <v>88</v>
      </c>
      <c r="L55" s="9">
        <v>94</v>
      </c>
      <c r="M55" s="4">
        <f t="shared" si="3"/>
        <v>549</v>
      </c>
    </row>
    <row r="56" spans="1:14" ht="17.25">
      <c r="A56" s="3">
        <f t="shared" si="2"/>
        <v>54</v>
      </c>
      <c r="B56" s="7"/>
      <c r="C56" s="9">
        <v>2</v>
      </c>
      <c r="D56" s="9">
        <v>17</v>
      </c>
      <c r="E56" s="84" t="s">
        <v>190</v>
      </c>
      <c r="F56" s="9" t="s">
        <v>170</v>
      </c>
      <c r="G56" s="9">
        <v>84</v>
      </c>
      <c r="H56" s="9">
        <v>87</v>
      </c>
      <c r="I56" s="9">
        <v>92</v>
      </c>
      <c r="J56" s="9">
        <v>97</v>
      </c>
      <c r="K56" s="9">
        <v>96</v>
      </c>
      <c r="L56" s="9">
        <v>93</v>
      </c>
      <c r="M56" s="4">
        <f t="shared" si="3"/>
        <v>549</v>
      </c>
      <c r="N56" s="11"/>
    </row>
    <row r="57" spans="1:14" ht="17.25">
      <c r="A57" s="3">
        <f t="shared" si="2"/>
        <v>56</v>
      </c>
      <c r="B57" s="7"/>
      <c r="C57" s="9">
        <v>2</v>
      </c>
      <c r="D57" s="9">
        <v>19</v>
      </c>
      <c r="E57" s="84" t="s">
        <v>162</v>
      </c>
      <c r="F57" s="9" t="s">
        <v>135</v>
      </c>
      <c r="G57" s="9">
        <v>86</v>
      </c>
      <c r="H57" s="9">
        <v>85</v>
      </c>
      <c r="I57" s="9">
        <v>93</v>
      </c>
      <c r="J57" s="9">
        <v>95</v>
      </c>
      <c r="K57" s="9">
        <v>94</v>
      </c>
      <c r="L57" s="9">
        <v>95</v>
      </c>
      <c r="M57" s="4">
        <f t="shared" si="3"/>
        <v>548</v>
      </c>
      <c r="N57" s="11"/>
    </row>
    <row r="58" spans="1:13" ht="17.25">
      <c r="A58" s="3">
        <f t="shared" si="2"/>
        <v>57</v>
      </c>
      <c r="B58" s="7"/>
      <c r="C58" s="9">
        <v>3</v>
      </c>
      <c r="D58" s="9">
        <v>36</v>
      </c>
      <c r="E58" s="9" t="s">
        <v>98</v>
      </c>
      <c r="F58" s="9" t="s">
        <v>82</v>
      </c>
      <c r="G58" s="9">
        <v>89</v>
      </c>
      <c r="H58" s="9">
        <v>89</v>
      </c>
      <c r="I58" s="9">
        <v>93</v>
      </c>
      <c r="J58" s="9">
        <v>93</v>
      </c>
      <c r="K58" s="9">
        <v>90</v>
      </c>
      <c r="L58" s="9">
        <v>93</v>
      </c>
      <c r="M58" s="4">
        <f t="shared" si="3"/>
        <v>547</v>
      </c>
    </row>
    <row r="59" spans="1:14" ht="17.25">
      <c r="A59" s="3">
        <f t="shared" si="2"/>
        <v>58</v>
      </c>
      <c r="B59" s="7"/>
      <c r="C59" s="9">
        <v>2</v>
      </c>
      <c r="D59" s="9">
        <v>29</v>
      </c>
      <c r="E59" s="84" t="s">
        <v>159</v>
      </c>
      <c r="F59" s="9" t="s">
        <v>156</v>
      </c>
      <c r="G59" s="3">
        <v>91</v>
      </c>
      <c r="H59" s="3">
        <v>87</v>
      </c>
      <c r="I59" s="3">
        <v>93</v>
      </c>
      <c r="J59" s="3">
        <v>90</v>
      </c>
      <c r="K59" s="3">
        <v>90</v>
      </c>
      <c r="L59" s="3">
        <v>95</v>
      </c>
      <c r="M59" s="4">
        <f t="shared" si="3"/>
        <v>546</v>
      </c>
      <c r="N59" s="11"/>
    </row>
    <row r="60" spans="1:13" ht="17.25">
      <c r="A60" s="3">
        <f t="shared" si="2"/>
        <v>58</v>
      </c>
      <c r="B60" s="7"/>
      <c r="C60" s="9">
        <v>4</v>
      </c>
      <c r="D60" s="9">
        <v>35</v>
      </c>
      <c r="E60" s="9" t="s">
        <v>177</v>
      </c>
      <c r="F60" s="9" t="s">
        <v>135</v>
      </c>
      <c r="G60" s="9">
        <v>90</v>
      </c>
      <c r="H60" s="9">
        <v>88</v>
      </c>
      <c r="I60" s="9">
        <v>89</v>
      </c>
      <c r="J60" s="9">
        <v>92</v>
      </c>
      <c r="K60" s="9">
        <v>95</v>
      </c>
      <c r="L60" s="9">
        <v>92</v>
      </c>
      <c r="M60" s="4">
        <f t="shared" si="3"/>
        <v>546</v>
      </c>
    </row>
    <row r="61" spans="1:13" ht="17.25">
      <c r="A61" s="3">
        <f t="shared" si="2"/>
        <v>58</v>
      </c>
      <c r="B61" s="7"/>
      <c r="C61" s="9">
        <v>5</v>
      </c>
      <c r="D61" s="9">
        <v>9</v>
      </c>
      <c r="E61" s="9" t="s">
        <v>160</v>
      </c>
      <c r="F61" s="9" t="s">
        <v>135</v>
      </c>
      <c r="G61" s="9">
        <v>93</v>
      </c>
      <c r="H61" s="9">
        <v>96</v>
      </c>
      <c r="I61" s="9">
        <v>90</v>
      </c>
      <c r="J61" s="9">
        <v>88</v>
      </c>
      <c r="K61" s="9">
        <v>90</v>
      </c>
      <c r="L61" s="9">
        <v>89</v>
      </c>
      <c r="M61" s="4">
        <f t="shared" si="3"/>
        <v>546</v>
      </c>
    </row>
    <row r="62" spans="1:14" ht="17.25">
      <c r="A62" s="3">
        <f t="shared" si="2"/>
        <v>61</v>
      </c>
      <c r="B62" s="7"/>
      <c r="C62" s="9">
        <v>2</v>
      </c>
      <c r="D62" s="9">
        <v>18</v>
      </c>
      <c r="E62" s="84" t="s">
        <v>90</v>
      </c>
      <c r="F62" s="9" t="s">
        <v>82</v>
      </c>
      <c r="G62" s="9">
        <v>95</v>
      </c>
      <c r="H62" s="9">
        <v>91</v>
      </c>
      <c r="I62" s="9">
        <v>92</v>
      </c>
      <c r="J62" s="9">
        <v>88</v>
      </c>
      <c r="K62" s="9">
        <v>89</v>
      </c>
      <c r="L62" s="9">
        <v>90</v>
      </c>
      <c r="M62" s="4">
        <f t="shared" si="3"/>
        <v>545</v>
      </c>
      <c r="N62" s="11"/>
    </row>
    <row r="63" spans="1:14" ht="17.25">
      <c r="A63" s="3">
        <f t="shared" si="2"/>
        <v>61</v>
      </c>
      <c r="B63" s="7"/>
      <c r="C63" s="9">
        <v>1</v>
      </c>
      <c r="D63" s="9">
        <v>45</v>
      </c>
      <c r="E63" s="9" t="s">
        <v>304</v>
      </c>
      <c r="F63" s="9" t="s">
        <v>305</v>
      </c>
      <c r="G63" s="9">
        <v>91</v>
      </c>
      <c r="H63" s="9">
        <v>95</v>
      </c>
      <c r="I63" s="9">
        <v>90</v>
      </c>
      <c r="J63" s="9">
        <v>92</v>
      </c>
      <c r="K63" s="9">
        <v>94</v>
      </c>
      <c r="L63" s="9">
        <v>83</v>
      </c>
      <c r="M63" s="4">
        <f t="shared" si="3"/>
        <v>545</v>
      </c>
      <c r="N63" s="11"/>
    </row>
    <row r="64" spans="1:13" ht="17.25">
      <c r="A64" s="3">
        <f t="shared" si="2"/>
        <v>63</v>
      </c>
      <c r="B64" s="7"/>
      <c r="C64" s="9">
        <v>5</v>
      </c>
      <c r="D64" s="9">
        <v>21</v>
      </c>
      <c r="E64" s="9" t="s">
        <v>113</v>
      </c>
      <c r="F64" s="9" t="s">
        <v>78</v>
      </c>
      <c r="G64" s="13">
        <v>89</v>
      </c>
      <c r="H64" s="13">
        <v>93</v>
      </c>
      <c r="I64" s="13">
        <v>91</v>
      </c>
      <c r="J64" s="13">
        <v>84</v>
      </c>
      <c r="K64" s="13">
        <v>93</v>
      </c>
      <c r="L64" s="13">
        <v>94</v>
      </c>
      <c r="M64" s="4">
        <f t="shared" si="3"/>
        <v>544</v>
      </c>
    </row>
    <row r="65" spans="1:13" ht="17.25">
      <c r="A65" s="3">
        <f t="shared" si="2"/>
        <v>63</v>
      </c>
      <c r="B65" s="7"/>
      <c r="C65" s="4">
        <v>5</v>
      </c>
      <c r="D65" s="5">
        <v>25</v>
      </c>
      <c r="E65" s="4" t="s">
        <v>206</v>
      </c>
      <c r="F65" s="4" t="s">
        <v>135</v>
      </c>
      <c r="G65" s="9">
        <v>90</v>
      </c>
      <c r="H65" s="9">
        <v>86</v>
      </c>
      <c r="I65" s="9">
        <v>91</v>
      </c>
      <c r="J65" s="9">
        <v>90</v>
      </c>
      <c r="K65" s="9">
        <v>93</v>
      </c>
      <c r="L65" s="9">
        <v>94</v>
      </c>
      <c r="M65" s="4">
        <f t="shared" si="3"/>
        <v>544</v>
      </c>
    </row>
    <row r="66" spans="1:14" ht="17.25">
      <c r="A66" s="3">
        <f aca="true" t="shared" si="4" ref="A66:A97">RANK(M66,M$1:M$185)</f>
        <v>63</v>
      </c>
      <c r="B66" s="7"/>
      <c r="C66" s="9">
        <v>1</v>
      </c>
      <c r="D66" s="9">
        <v>18</v>
      </c>
      <c r="E66" s="84" t="s">
        <v>81</v>
      </c>
      <c r="F66" s="9" t="s">
        <v>82</v>
      </c>
      <c r="G66" s="9">
        <v>93</v>
      </c>
      <c r="H66" s="9">
        <v>89</v>
      </c>
      <c r="I66" s="9">
        <v>90</v>
      </c>
      <c r="J66" s="9">
        <v>93</v>
      </c>
      <c r="K66" s="9">
        <v>87</v>
      </c>
      <c r="L66" s="9">
        <v>92</v>
      </c>
      <c r="M66" s="4">
        <f aca="true" t="shared" si="5" ref="M66:M97">SUM(G66:L66)</f>
        <v>544</v>
      </c>
      <c r="N66" s="11"/>
    </row>
    <row r="67" spans="1:13" ht="17.25">
      <c r="A67" s="3">
        <f t="shared" si="4"/>
        <v>63</v>
      </c>
      <c r="B67" s="7"/>
      <c r="C67" s="9">
        <v>4</v>
      </c>
      <c r="D67" s="9">
        <v>4</v>
      </c>
      <c r="E67" s="9" t="s">
        <v>109</v>
      </c>
      <c r="F67" s="4" t="s">
        <v>82</v>
      </c>
      <c r="G67" s="9">
        <v>92</v>
      </c>
      <c r="H67" s="9">
        <v>90</v>
      </c>
      <c r="I67" s="9">
        <v>88</v>
      </c>
      <c r="J67" s="9">
        <v>88</v>
      </c>
      <c r="K67" s="9">
        <v>95</v>
      </c>
      <c r="L67" s="9">
        <v>91</v>
      </c>
      <c r="M67" s="4">
        <f t="shared" si="5"/>
        <v>544</v>
      </c>
    </row>
    <row r="68" spans="1:14" ht="17.25">
      <c r="A68" s="3">
        <f t="shared" si="4"/>
        <v>63</v>
      </c>
      <c r="B68" s="7"/>
      <c r="C68" s="9">
        <v>1</v>
      </c>
      <c r="D68" s="9">
        <v>9</v>
      </c>
      <c r="E68" s="9" t="s">
        <v>241</v>
      </c>
      <c r="F68" s="9" t="s">
        <v>135</v>
      </c>
      <c r="G68" s="9">
        <v>92</v>
      </c>
      <c r="H68" s="9">
        <v>90</v>
      </c>
      <c r="I68" s="9">
        <v>89</v>
      </c>
      <c r="J68" s="9">
        <v>93</v>
      </c>
      <c r="K68" s="9">
        <v>90</v>
      </c>
      <c r="L68" s="9">
        <v>90</v>
      </c>
      <c r="M68" s="4">
        <f t="shared" si="5"/>
        <v>544</v>
      </c>
      <c r="N68" s="11"/>
    </row>
    <row r="69" spans="1:14" ht="17.25">
      <c r="A69" s="3">
        <f t="shared" si="4"/>
        <v>68</v>
      </c>
      <c r="B69" s="7"/>
      <c r="C69" s="9">
        <v>1</v>
      </c>
      <c r="D69" s="9">
        <v>7</v>
      </c>
      <c r="E69" s="9" t="s">
        <v>175</v>
      </c>
      <c r="F69" s="9" t="s">
        <v>170</v>
      </c>
      <c r="G69" s="9">
        <v>91</v>
      </c>
      <c r="H69" s="9">
        <v>92</v>
      </c>
      <c r="I69" s="9">
        <v>90</v>
      </c>
      <c r="J69" s="9">
        <v>87</v>
      </c>
      <c r="K69" s="9">
        <v>91</v>
      </c>
      <c r="L69" s="9">
        <v>92</v>
      </c>
      <c r="M69" s="4">
        <f t="shared" si="5"/>
        <v>543</v>
      </c>
      <c r="N69" s="11"/>
    </row>
    <row r="70" spans="1:13" ht="17.25">
      <c r="A70" s="3">
        <f t="shared" si="4"/>
        <v>68</v>
      </c>
      <c r="B70" s="7"/>
      <c r="C70" s="3">
        <v>4</v>
      </c>
      <c r="D70" s="5">
        <v>24</v>
      </c>
      <c r="E70" s="91" t="s">
        <v>220</v>
      </c>
      <c r="F70" s="4" t="s">
        <v>147</v>
      </c>
      <c r="G70" s="9">
        <v>91</v>
      </c>
      <c r="H70" s="9">
        <v>87</v>
      </c>
      <c r="I70" s="9">
        <v>94</v>
      </c>
      <c r="J70" s="9">
        <v>89</v>
      </c>
      <c r="K70" s="9">
        <v>90</v>
      </c>
      <c r="L70" s="9">
        <v>92</v>
      </c>
      <c r="M70" s="4">
        <f t="shared" si="5"/>
        <v>543</v>
      </c>
    </row>
    <row r="71" spans="1:13" ht="17.25">
      <c r="A71" s="3">
        <f t="shared" si="4"/>
        <v>68</v>
      </c>
      <c r="B71" s="7"/>
      <c r="C71" s="9">
        <v>4</v>
      </c>
      <c r="D71" s="9">
        <v>8</v>
      </c>
      <c r="E71" s="9" t="s">
        <v>110</v>
      </c>
      <c r="F71" s="4" t="s">
        <v>82</v>
      </c>
      <c r="G71" s="9">
        <v>86</v>
      </c>
      <c r="H71" s="9">
        <v>92</v>
      </c>
      <c r="I71" s="9">
        <v>91</v>
      </c>
      <c r="J71" s="9">
        <v>91</v>
      </c>
      <c r="K71" s="9">
        <v>93</v>
      </c>
      <c r="L71" s="9">
        <v>90</v>
      </c>
      <c r="M71" s="4">
        <f t="shared" si="5"/>
        <v>543</v>
      </c>
    </row>
    <row r="72" spans="1:14" ht="17.25">
      <c r="A72" s="3">
        <f t="shared" si="4"/>
        <v>68</v>
      </c>
      <c r="B72" s="7"/>
      <c r="C72" s="4">
        <v>1</v>
      </c>
      <c r="D72" s="5">
        <v>17</v>
      </c>
      <c r="E72" s="83" t="s">
        <v>223</v>
      </c>
      <c r="F72" s="4" t="s">
        <v>170</v>
      </c>
      <c r="G72" s="9">
        <v>92</v>
      </c>
      <c r="H72" s="9">
        <v>93</v>
      </c>
      <c r="I72" s="9">
        <v>89</v>
      </c>
      <c r="J72" s="9">
        <v>90</v>
      </c>
      <c r="K72" s="9">
        <v>91</v>
      </c>
      <c r="L72" s="9">
        <v>88</v>
      </c>
      <c r="M72" s="4">
        <f t="shared" si="5"/>
        <v>543</v>
      </c>
      <c r="N72" s="11"/>
    </row>
    <row r="73" spans="1:13" ht="17.25">
      <c r="A73" s="3">
        <f t="shared" si="4"/>
        <v>68</v>
      </c>
      <c r="B73" s="7"/>
      <c r="C73" s="9">
        <v>5</v>
      </c>
      <c r="D73" s="9">
        <v>6</v>
      </c>
      <c r="E73" s="9" t="s">
        <v>143</v>
      </c>
      <c r="F73" s="9" t="s">
        <v>144</v>
      </c>
      <c r="G73" s="4">
        <v>93</v>
      </c>
      <c r="H73" s="4">
        <v>87</v>
      </c>
      <c r="I73" s="4">
        <v>92</v>
      </c>
      <c r="J73" s="4">
        <v>90</v>
      </c>
      <c r="K73" s="4">
        <v>94</v>
      </c>
      <c r="L73" s="4">
        <v>87</v>
      </c>
      <c r="M73" s="4">
        <f t="shared" si="5"/>
        <v>543</v>
      </c>
    </row>
    <row r="74" spans="1:13" ht="17.25">
      <c r="A74" s="3">
        <f t="shared" si="4"/>
        <v>73</v>
      </c>
      <c r="B74" s="7"/>
      <c r="C74" s="4">
        <v>5</v>
      </c>
      <c r="D74" s="3">
        <v>43</v>
      </c>
      <c r="E74" s="3" t="s">
        <v>165</v>
      </c>
      <c r="F74" s="4" t="s">
        <v>139</v>
      </c>
      <c r="G74" s="9">
        <v>88</v>
      </c>
      <c r="H74" s="9">
        <v>95</v>
      </c>
      <c r="I74" s="9">
        <v>91</v>
      </c>
      <c r="J74" s="9">
        <v>89</v>
      </c>
      <c r="K74" s="9">
        <v>87</v>
      </c>
      <c r="L74" s="9">
        <v>92</v>
      </c>
      <c r="M74" s="4">
        <f t="shared" si="5"/>
        <v>542</v>
      </c>
    </row>
    <row r="75" spans="1:13" ht="17.25">
      <c r="A75" s="3">
        <f t="shared" si="4"/>
        <v>73</v>
      </c>
      <c r="B75" s="7"/>
      <c r="C75" s="3">
        <v>3</v>
      </c>
      <c r="D75" s="3">
        <v>40</v>
      </c>
      <c r="E75" s="3" t="s">
        <v>261</v>
      </c>
      <c r="F75" s="4" t="s">
        <v>144</v>
      </c>
      <c r="G75" s="4">
        <v>86</v>
      </c>
      <c r="H75" s="4">
        <v>91</v>
      </c>
      <c r="I75" s="4">
        <v>90</v>
      </c>
      <c r="J75" s="4">
        <v>91</v>
      </c>
      <c r="K75" s="4">
        <v>93</v>
      </c>
      <c r="L75" s="4">
        <v>91</v>
      </c>
      <c r="M75" s="4">
        <f t="shared" si="5"/>
        <v>542</v>
      </c>
    </row>
    <row r="76" spans="1:14" ht="17.25">
      <c r="A76" s="3">
        <f t="shared" si="4"/>
        <v>73</v>
      </c>
      <c r="B76" s="7"/>
      <c r="C76" s="9">
        <v>3</v>
      </c>
      <c r="D76" s="9">
        <v>17</v>
      </c>
      <c r="E76" s="84" t="s">
        <v>224</v>
      </c>
      <c r="F76" s="9" t="s">
        <v>170</v>
      </c>
      <c r="G76" s="9">
        <v>89</v>
      </c>
      <c r="H76" s="9">
        <v>87</v>
      </c>
      <c r="I76" s="9">
        <v>90</v>
      </c>
      <c r="J76" s="9">
        <v>91</v>
      </c>
      <c r="K76" s="9">
        <v>96</v>
      </c>
      <c r="L76" s="9">
        <v>89</v>
      </c>
      <c r="M76" s="4">
        <f t="shared" si="5"/>
        <v>542</v>
      </c>
      <c r="N76" s="11"/>
    </row>
    <row r="77" spans="1:13" ht="17.25">
      <c r="A77" s="3">
        <f t="shared" si="4"/>
        <v>73</v>
      </c>
      <c r="B77" s="7"/>
      <c r="C77" s="9">
        <v>5</v>
      </c>
      <c r="D77" s="9">
        <v>17</v>
      </c>
      <c r="E77" s="9" t="s">
        <v>195</v>
      </c>
      <c r="F77" s="9" t="s">
        <v>170</v>
      </c>
      <c r="G77" s="9">
        <v>87</v>
      </c>
      <c r="H77" s="9">
        <v>93</v>
      </c>
      <c r="I77" s="9">
        <v>90</v>
      </c>
      <c r="J77" s="9">
        <v>93</v>
      </c>
      <c r="K77" s="9">
        <v>91</v>
      </c>
      <c r="L77" s="9">
        <v>88</v>
      </c>
      <c r="M77" s="4">
        <f t="shared" si="5"/>
        <v>542</v>
      </c>
    </row>
    <row r="78" spans="1:14" ht="17.25">
      <c r="A78" s="3">
        <f t="shared" si="4"/>
        <v>73</v>
      </c>
      <c r="B78" s="7"/>
      <c r="C78" s="4">
        <v>2</v>
      </c>
      <c r="D78" s="5">
        <v>37</v>
      </c>
      <c r="E78" s="4" t="s">
        <v>253</v>
      </c>
      <c r="F78" s="4" t="s">
        <v>135</v>
      </c>
      <c r="G78" s="9">
        <v>90</v>
      </c>
      <c r="H78" s="9">
        <v>91</v>
      </c>
      <c r="I78" s="9">
        <v>91</v>
      </c>
      <c r="J78" s="9">
        <v>94</v>
      </c>
      <c r="K78" s="9">
        <v>91</v>
      </c>
      <c r="L78" s="9">
        <v>85</v>
      </c>
      <c r="M78" s="4">
        <f t="shared" si="5"/>
        <v>542</v>
      </c>
      <c r="N78" s="11"/>
    </row>
    <row r="79" spans="1:13" ht="17.25">
      <c r="A79" s="3">
        <f t="shared" si="4"/>
        <v>78</v>
      </c>
      <c r="B79" s="7"/>
      <c r="C79" s="4">
        <v>5</v>
      </c>
      <c r="D79" s="5">
        <v>29</v>
      </c>
      <c r="E79" s="5" t="s">
        <v>155</v>
      </c>
      <c r="F79" s="3" t="s">
        <v>156</v>
      </c>
      <c r="G79" s="3">
        <v>90</v>
      </c>
      <c r="H79" s="3">
        <v>92</v>
      </c>
      <c r="I79" s="3">
        <v>94</v>
      </c>
      <c r="J79" s="3">
        <v>86</v>
      </c>
      <c r="K79" s="3">
        <v>86</v>
      </c>
      <c r="L79" s="3">
        <v>93</v>
      </c>
      <c r="M79" s="4">
        <f t="shared" si="5"/>
        <v>541</v>
      </c>
    </row>
    <row r="80" spans="1:14" ht="17.25">
      <c r="A80" s="3">
        <f t="shared" si="4"/>
        <v>78</v>
      </c>
      <c r="B80" s="7"/>
      <c r="C80" s="9">
        <v>2</v>
      </c>
      <c r="D80" s="9">
        <v>21</v>
      </c>
      <c r="E80" s="84" t="s">
        <v>86</v>
      </c>
      <c r="F80" s="9" t="s">
        <v>74</v>
      </c>
      <c r="G80" s="9">
        <v>93</v>
      </c>
      <c r="H80" s="9">
        <v>87</v>
      </c>
      <c r="I80" s="9">
        <v>93</v>
      </c>
      <c r="J80" s="9">
        <v>88</v>
      </c>
      <c r="K80" s="9">
        <v>89</v>
      </c>
      <c r="L80" s="9">
        <v>91</v>
      </c>
      <c r="M80" s="4">
        <f t="shared" si="5"/>
        <v>541</v>
      </c>
      <c r="N80" s="11"/>
    </row>
    <row r="81" spans="1:14" ht="17.25">
      <c r="A81" s="3">
        <f t="shared" si="4"/>
        <v>80</v>
      </c>
      <c r="B81" s="7"/>
      <c r="C81" s="9">
        <v>1</v>
      </c>
      <c r="D81" s="9">
        <v>42</v>
      </c>
      <c r="E81" s="10" t="s">
        <v>181</v>
      </c>
      <c r="F81" s="9" t="s">
        <v>156</v>
      </c>
      <c r="G81" s="9">
        <v>91</v>
      </c>
      <c r="H81" s="9">
        <v>86</v>
      </c>
      <c r="I81" s="9">
        <v>94</v>
      </c>
      <c r="J81" s="9">
        <v>91</v>
      </c>
      <c r="K81" s="9">
        <v>88</v>
      </c>
      <c r="L81" s="9">
        <v>90</v>
      </c>
      <c r="M81" s="4">
        <f t="shared" si="5"/>
        <v>540</v>
      </c>
      <c r="N81" s="11"/>
    </row>
    <row r="82" spans="1:14" ht="17.25">
      <c r="A82" s="3">
        <f t="shared" si="4"/>
        <v>81</v>
      </c>
      <c r="B82" s="7"/>
      <c r="C82" s="9">
        <v>2</v>
      </c>
      <c r="D82" s="9">
        <v>42</v>
      </c>
      <c r="E82" s="9" t="s">
        <v>256</v>
      </c>
      <c r="F82" s="9" t="s">
        <v>156</v>
      </c>
      <c r="G82" s="13">
        <v>92</v>
      </c>
      <c r="H82" s="13">
        <v>94</v>
      </c>
      <c r="I82" s="13">
        <v>90</v>
      </c>
      <c r="J82" s="13">
        <v>92</v>
      </c>
      <c r="K82" s="13">
        <v>91</v>
      </c>
      <c r="L82" s="13">
        <v>80</v>
      </c>
      <c r="M82" s="4">
        <f t="shared" si="5"/>
        <v>539</v>
      </c>
      <c r="N82" s="11"/>
    </row>
    <row r="83" spans="1:13" ht="17.25">
      <c r="A83" s="3">
        <f t="shared" si="4"/>
        <v>82</v>
      </c>
      <c r="B83" s="7"/>
      <c r="C83" s="9">
        <v>5</v>
      </c>
      <c r="D83" s="9">
        <v>19</v>
      </c>
      <c r="E83" s="9" t="s">
        <v>288</v>
      </c>
      <c r="F83" s="9" t="s">
        <v>135</v>
      </c>
      <c r="G83" s="9">
        <v>89</v>
      </c>
      <c r="H83" s="9">
        <v>91</v>
      </c>
      <c r="I83" s="9">
        <v>87</v>
      </c>
      <c r="J83" s="9">
        <v>90</v>
      </c>
      <c r="K83" s="9">
        <v>92</v>
      </c>
      <c r="L83" s="9">
        <v>89</v>
      </c>
      <c r="M83" s="4">
        <f t="shared" si="5"/>
        <v>538</v>
      </c>
    </row>
    <row r="84" spans="1:13" ht="17.25">
      <c r="A84" s="3">
        <f t="shared" si="4"/>
        <v>83</v>
      </c>
      <c r="B84" s="7"/>
      <c r="C84" s="9">
        <v>4</v>
      </c>
      <c r="D84" s="9">
        <v>15</v>
      </c>
      <c r="E84" s="9" t="s">
        <v>272</v>
      </c>
      <c r="F84" s="9" t="s">
        <v>144</v>
      </c>
      <c r="G84" s="9">
        <v>88</v>
      </c>
      <c r="H84" s="9">
        <v>92</v>
      </c>
      <c r="I84" s="9">
        <v>85</v>
      </c>
      <c r="J84" s="9">
        <v>89</v>
      </c>
      <c r="K84" s="9">
        <v>92</v>
      </c>
      <c r="L84" s="9">
        <v>91</v>
      </c>
      <c r="M84" s="4">
        <f t="shared" si="5"/>
        <v>537</v>
      </c>
    </row>
    <row r="85" spans="1:13" ht="17.25">
      <c r="A85" s="3">
        <f t="shared" si="4"/>
        <v>83</v>
      </c>
      <c r="B85" s="7"/>
      <c r="C85" s="9">
        <v>5</v>
      </c>
      <c r="D85" s="9">
        <v>42</v>
      </c>
      <c r="E85" s="9" t="s">
        <v>293</v>
      </c>
      <c r="F85" s="9" t="s">
        <v>156</v>
      </c>
      <c r="G85" s="4">
        <v>90</v>
      </c>
      <c r="H85" s="4">
        <v>89</v>
      </c>
      <c r="I85" s="4">
        <v>88</v>
      </c>
      <c r="J85" s="4">
        <v>88</v>
      </c>
      <c r="K85" s="4">
        <v>92</v>
      </c>
      <c r="L85" s="4">
        <v>90</v>
      </c>
      <c r="M85" s="4">
        <f t="shared" si="5"/>
        <v>537</v>
      </c>
    </row>
    <row r="86" spans="1:14" ht="17.25">
      <c r="A86" s="3">
        <f t="shared" si="4"/>
        <v>83</v>
      </c>
      <c r="B86" s="7"/>
      <c r="C86" s="9">
        <v>3</v>
      </c>
      <c r="D86" s="9">
        <v>28</v>
      </c>
      <c r="E86" s="84" t="s">
        <v>311</v>
      </c>
      <c r="F86" s="9" t="s">
        <v>300</v>
      </c>
      <c r="G86" s="9">
        <v>89</v>
      </c>
      <c r="H86" s="9">
        <v>88</v>
      </c>
      <c r="I86" s="9">
        <v>90</v>
      </c>
      <c r="J86" s="9">
        <v>89</v>
      </c>
      <c r="K86" s="9">
        <v>93</v>
      </c>
      <c r="L86" s="9">
        <v>88</v>
      </c>
      <c r="M86" s="4">
        <f t="shared" si="5"/>
        <v>537</v>
      </c>
      <c r="N86" s="11"/>
    </row>
    <row r="87" spans="1:13" ht="17.25">
      <c r="A87" s="3">
        <f t="shared" si="4"/>
        <v>83</v>
      </c>
      <c r="B87" s="7"/>
      <c r="C87" s="9">
        <v>5</v>
      </c>
      <c r="D87" s="9">
        <v>4</v>
      </c>
      <c r="E87" s="9" t="s">
        <v>117</v>
      </c>
      <c r="F87" s="9" t="s">
        <v>82</v>
      </c>
      <c r="G87" s="9">
        <v>88</v>
      </c>
      <c r="H87" s="9">
        <v>88</v>
      </c>
      <c r="I87" s="9">
        <v>90</v>
      </c>
      <c r="J87" s="9">
        <v>94</v>
      </c>
      <c r="K87" s="9">
        <v>89</v>
      </c>
      <c r="L87" s="9">
        <v>88</v>
      </c>
      <c r="M87" s="4">
        <f t="shared" si="5"/>
        <v>537</v>
      </c>
    </row>
    <row r="88" spans="1:14" ht="17.25">
      <c r="A88" s="3">
        <f t="shared" si="4"/>
        <v>83</v>
      </c>
      <c r="B88" s="7"/>
      <c r="C88" s="9">
        <v>2</v>
      </c>
      <c r="D88" s="9">
        <v>33</v>
      </c>
      <c r="E88" s="84" t="s">
        <v>309</v>
      </c>
      <c r="F88" s="9" t="s">
        <v>302</v>
      </c>
      <c r="G88" s="13">
        <v>88</v>
      </c>
      <c r="H88" s="13">
        <v>90</v>
      </c>
      <c r="I88" s="13">
        <v>94</v>
      </c>
      <c r="J88" s="13">
        <v>88</v>
      </c>
      <c r="K88" s="13">
        <v>90</v>
      </c>
      <c r="L88" s="13">
        <v>87</v>
      </c>
      <c r="M88" s="4">
        <f t="shared" si="5"/>
        <v>537</v>
      </c>
      <c r="N88" s="11"/>
    </row>
    <row r="89" spans="1:13" ht="17.25">
      <c r="A89" s="3">
        <f t="shared" si="4"/>
        <v>83</v>
      </c>
      <c r="B89" s="7"/>
      <c r="C89" s="3">
        <v>5</v>
      </c>
      <c r="D89" s="3">
        <v>35</v>
      </c>
      <c r="E89" s="3" t="s">
        <v>168</v>
      </c>
      <c r="F89" s="4" t="s">
        <v>139</v>
      </c>
      <c r="G89" s="9">
        <v>90</v>
      </c>
      <c r="H89" s="9">
        <v>95</v>
      </c>
      <c r="I89" s="9">
        <v>86</v>
      </c>
      <c r="J89" s="9">
        <v>90</v>
      </c>
      <c r="K89" s="9">
        <v>89</v>
      </c>
      <c r="L89" s="9">
        <v>87</v>
      </c>
      <c r="M89" s="4">
        <f t="shared" si="5"/>
        <v>537</v>
      </c>
    </row>
    <row r="90" spans="1:14" ht="17.25">
      <c r="A90" s="3">
        <f t="shared" si="4"/>
        <v>89</v>
      </c>
      <c r="B90" s="7"/>
      <c r="C90" s="9">
        <v>1</v>
      </c>
      <c r="D90" s="9">
        <v>34</v>
      </c>
      <c r="E90" s="84" t="s">
        <v>236</v>
      </c>
      <c r="F90" s="9" t="s">
        <v>235</v>
      </c>
      <c r="G90" s="9">
        <v>90</v>
      </c>
      <c r="H90" s="9">
        <v>90</v>
      </c>
      <c r="I90" s="9">
        <v>92</v>
      </c>
      <c r="J90" s="9">
        <v>88</v>
      </c>
      <c r="K90" s="9">
        <v>86</v>
      </c>
      <c r="L90" s="9">
        <v>90</v>
      </c>
      <c r="M90" s="4">
        <f t="shared" si="5"/>
        <v>536</v>
      </c>
      <c r="N90" s="11"/>
    </row>
    <row r="91" spans="1:13" ht="17.25">
      <c r="A91" s="3">
        <f t="shared" si="4"/>
        <v>89</v>
      </c>
      <c r="B91" s="7"/>
      <c r="C91" s="9">
        <v>4</v>
      </c>
      <c r="D91" s="9">
        <v>41</v>
      </c>
      <c r="E91" s="9" t="s">
        <v>277</v>
      </c>
      <c r="F91" s="9" t="s">
        <v>139</v>
      </c>
      <c r="G91" s="9">
        <v>92</v>
      </c>
      <c r="H91" s="9">
        <v>90</v>
      </c>
      <c r="I91" s="9">
        <v>87</v>
      </c>
      <c r="J91" s="9">
        <v>88</v>
      </c>
      <c r="K91" s="9">
        <v>91</v>
      </c>
      <c r="L91" s="9">
        <v>88</v>
      </c>
      <c r="M91" s="4">
        <f t="shared" si="5"/>
        <v>536</v>
      </c>
    </row>
    <row r="92" spans="1:14" ht="17.25">
      <c r="A92" s="3">
        <f t="shared" si="4"/>
        <v>89</v>
      </c>
      <c r="B92" s="7"/>
      <c r="C92" s="9">
        <v>1</v>
      </c>
      <c r="D92" s="9">
        <v>40</v>
      </c>
      <c r="E92" s="9" t="s">
        <v>246</v>
      </c>
      <c r="F92" s="9" t="s">
        <v>144</v>
      </c>
      <c r="G92" s="9">
        <v>82</v>
      </c>
      <c r="H92" s="9">
        <v>95</v>
      </c>
      <c r="I92" s="9">
        <v>92</v>
      </c>
      <c r="J92" s="9">
        <v>90</v>
      </c>
      <c r="K92" s="9">
        <v>89</v>
      </c>
      <c r="L92" s="9">
        <v>88</v>
      </c>
      <c r="M92" s="4">
        <f t="shared" si="5"/>
        <v>536</v>
      </c>
      <c r="N92" s="11"/>
    </row>
    <row r="93" spans="1:13" ht="17.25">
      <c r="A93" s="3">
        <f t="shared" si="4"/>
        <v>89</v>
      </c>
      <c r="B93" s="7"/>
      <c r="C93" s="9">
        <v>4</v>
      </c>
      <c r="D93" s="9">
        <v>42</v>
      </c>
      <c r="E93" s="9" t="s">
        <v>278</v>
      </c>
      <c r="F93" s="9" t="s">
        <v>156</v>
      </c>
      <c r="G93" s="4">
        <v>85</v>
      </c>
      <c r="H93" s="4">
        <v>89</v>
      </c>
      <c r="I93" s="4">
        <v>92</v>
      </c>
      <c r="J93" s="4">
        <v>88</v>
      </c>
      <c r="K93" s="4">
        <v>95</v>
      </c>
      <c r="L93" s="4">
        <v>87</v>
      </c>
      <c r="M93" s="4">
        <f t="shared" si="5"/>
        <v>536</v>
      </c>
    </row>
    <row r="94" spans="1:14" ht="17.25">
      <c r="A94" s="3">
        <f t="shared" si="4"/>
        <v>93</v>
      </c>
      <c r="B94" s="7"/>
      <c r="C94" s="9">
        <v>1</v>
      </c>
      <c r="D94" s="9">
        <v>38</v>
      </c>
      <c r="E94" s="9" t="s">
        <v>85</v>
      </c>
      <c r="F94" s="9" t="s">
        <v>82</v>
      </c>
      <c r="G94" s="9">
        <v>91</v>
      </c>
      <c r="H94" s="9">
        <v>87</v>
      </c>
      <c r="I94" s="9">
        <v>89</v>
      </c>
      <c r="J94" s="9">
        <v>87</v>
      </c>
      <c r="K94" s="9">
        <v>87</v>
      </c>
      <c r="L94" s="9">
        <v>93</v>
      </c>
      <c r="M94" s="4">
        <f t="shared" si="5"/>
        <v>534</v>
      </c>
      <c r="N94" s="11"/>
    </row>
    <row r="95" spans="1:14" ht="17.25">
      <c r="A95" s="3">
        <f t="shared" si="4"/>
        <v>93</v>
      </c>
      <c r="B95" s="7"/>
      <c r="C95" s="9">
        <v>2</v>
      </c>
      <c r="D95" s="9">
        <v>46</v>
      </c>
      <c r="E95" s="9" t="s">
        <v>88</v>
      </c>
      <c r="F95" s="9" t="s">
        <v>76</v>
      </c>
      <c r="G95" s="3">
        <v>89</v>
      </c>
      <c r="H95" s="3">
        <v>91</v>
      </c>
      <c r="I95" s="3">
        <v>89</v>
      </c>
      <c r="J95" s="3">
        <v>91</v>
      </c>
      <c r="K95" s="3">
        <v>87</v>
      </c>
      <c r="L95" s="3">
        <v>87</v>
      </c>
      <c r="M95" s="4">
        <f t="shared" si="5"/>
        <v>534</v>
      </c>
      <c r="N95" s="11"/>
    </row>
    <row r="96" spans="1:14" ht="17.25">
      <c r="A96" s="3">
        <f t="shared" si="4"/>
        <v>95</v>
      </c>
      <c r="B96" s="7"/>
      <c r="C96" s="4">
        <v>2</v>
      </c>
      <c r="D96" s="5">
        <v>23</v>
      </c>
      <c r="E96" s="83" t="s">
        <v>193</v>
      </c>
      <c r="F96" s="4" t="s">
        <v>186</v>
      </c>
      <c r="G96" s="9">
        <v>90</v>
      </c>
      <c r="H96" s="9">
        <v>89</v>
      </c>
      <c r="I96" s="9">
        <v>87</v>
      </c>
      <c r="J96" s="9">
        <v>87</v>
      </c>
      <c r="K96" s="9">
        <v>88</v>
      </c>
      <c r="L96" s="9">
        <v>92</v>
      </c>
      <c r="M96" s="4">
        <f t="shared" si="5"/>
        <v>533</v>
      </c>
      <c r="N96" s="11"/>
    </row>
    <row r="97" spans="1:13" ht="17.25">
      <c r="A97" s="3">
        <f t="shared" si="4"/>
        <v>95</v>
      </c>
      <c r="B97" s="7"/>
      <c r="C97" s="9">
        <v>5</v>
      </c>
      <c r="D97" s="9">
        <v>11</v>
      </c>
      <c r="E97" s="9" t="s">
        <v>283</v>
      </c>
      <c r="F97" s="9" t="s">
        <v>156</v>
      </c>
      <c r="G97" s="9">
        <v>92</v>
      </c>
      <c r="H97" s="9">
        <v>87</v>
      </c>
      <c r="I97" s="9">
        <v>90</v>
      </c>
      <c r="J97" s="9">
        <v>85</v>
      </c>
      <c r="K97" s="9">
        <v>89</v>
      </c>
      <c r="L97" s="9">
        <v>90</v>
      </c>
      <c r="M97" s="4">
        <f t="shared" si="5"/>
        <v>533</v>
      </c>
    </row>
    <row r="98" spans="1:13" ht="17.25">
      <c r="A98" s="3">
        <f aca="true" t="shared" si="6" ref="A98:A129">RANK(M98,M$1:M$185)</f>
        <v>95</v>
      </c>
      <c r="B98" s="7"/>
      <c r="C98" s="9">
        <v>4</v>
      </c>
      <c r="D98" s="3">
        <v>48</v>
      </c>
      <c r="E98" s="3" t="s">
        <v>106</v>
      </c>
      <c r="F98" s="9" t="s">
        <v>78</v>
      </c>
      <c r="G98" s="9">
        <v>90</v>
      </c>
      <c r="H98" s="9">
        <v>92</v>
      </c>
      <c r="I98" s="9">
        <v>91</v>
      </c>
      <c r="J98" s="9">
        <v>90</v>
      </c>
      <c r="K98" s="9">
        <v>83</v>
      </c>
      <c r="L98" s="9">
        <v>87</v>
      </c>
      <c r="M98" s="4">
        <f aca="true" t="shared" si="7" ref="M98:M129">SUM(G98:L98)</f>
        <v>533</v>
      </c>
    </row>
    <row r="99" spans="1:13" ht="17.25">
      <c r="A99" s="3">
        <f t="shared" si="6"/>
        <v>98</v>
      </c>
      <c r="B99" s="7"/>
      <c r="C99" s="9">
        <v>4</v>
      </c>
      <c r="D99" s="9">
        <v>26</v>
      </c>
      <c r="E99" s="10" t="s">
        <v>230</v>
      </c>
      <c r="F99" s="9" t="s">
        <v>227</v>
      </c>
      <c r="G99" s="9">
        <v>89</v>
      </c>
      <c r="H99" s="9">
        <v>89</v>
      </c>
      <c r="I99" s="9">
        <v>85</v>
      </c>
      <c r="J99" s="9">
        <v>89</v>
      </c>
      <c r="K99" s="9">
        <v>89</v>
      </c>
      <c r="L99" s="9">
        <v>91</v>
      </c>
      <c r="M99" s="4">
        <f t="shared" si="7"/>
        <v>532</v>
      </c>
    </row>
    <row r="100" spans="1:14" ht="17.25">
      <c r="A100" s="3">
        <f t="shared" si="6"/>
        <v>98</v>
      </c>
      <c r="B100" s="7"/>
      <c r="C100" s="9">
        <v>1</v>
      </c>
      <c r="D100" s="9">
        <v>28</v>
      </c>
      <c r="E100" s="84" t="s">
        <v>299</v>
      </c>
      <c r="F100" s="9" t="s">
        <v>300</v>
      </c>
      <c r="G100" s="13">
        <v>84</v>
      </c>
      <c r="H100" s="13">
        <v>90</v>
      </c>
      <c r="I100" s="13">
        <v>88</v>
      </c>
      <c r="J100" s="13">
        <v>90</v>
      </c>
      <c r="K100" s="13">
        <v>91</v>
      </c>
      <c r="L100" s="13">
        <v>89</v>
      </c>
      <c r="M100" s="4">
        <f t="shared" si="7"/>
        <v>532</v>
      </c>
      <c r="N100" s="11"/>
    </row>
    <row r="101" spans="1:13" ht="17.25">
      <c r="A101" s="3">
        <f t="shared" si="6"/>
        <v>98</v>
      </c>
      <c r="B101" s="7"/>
      <c r="C101" s="9">
        <v>4</v>
      </c>
      <c r="D101" s="9">
        <v>33</v>
      </c>
      <c r="E101" s="10" t="s">
        <v>101</v>
      </c>
      <c r="F101" s="9" t="s">
        <v>76</v>
      </c>
      <c r="G101" s="9">
        <v>83</v>
      </c>
      <c r="H101" s="9">
        <v>93</v>
      </c>
      <c r="I101" s="9">
        <v>88</v>
      </c>
      <c r="J101" s="9">
        <v>90</v>
      </c>
      <c r="K101" s="9">
        <v>91</v>
      </c>
      <c r="L101" s="9">
        <v>87</v>
      </c>
      <c r="M101" s="4">
        <f t="shared" si="7"/>
        <v>532</v>
      </c>
    </row>
    <row r="102" spans="1:14" ht="17.25">
      <c r="A102" s="3">
        <f t="shared" si="6"/>
        <v>98</v>
      </c>
      <c r="B102" s="7"/>
      <c r="C102" s="9">
        <v>1</v>
      </c>
      <c r="D102" s="9">
        <v>4</v>
      </c>
      <c r="E102" s="9" t="s">
        <v>83</v>
      </c>
      <c r="F102" s="9" t="s">
        <v>82</v>
      </c>
      <c r="G102" s="9">
        <v>86</v>
      </c>
      <c r="H102" s="9">
        <v>90</v>
      </c>
      <c r="I102" s="9">
        <v>87</v>
      </c>
      <c r="J102" s="9">
        <v>91</v>
      </c>
      <c r="K102" s="9">
        <v>93</v>
      </c>
      <c r="L102" s="9">
        <v>85</v>
      </c>
      <c r="M102" s="4">
        <f t="shared" si="7"/>
        <v>532</v>
      </c>
      <c r="N102" s="11"/>
    </row>
    <row r="103" spans="1:13" ht="17.25">
      <c r="A103" s="3">
        <f t="shared" si="6"/>
        <v>98</v>
      </c>
      <c r="B103" s="7"/>
      <c r="C103" s="9">
        <v>4</v>
      </c>
      <c r="D103" s="9">
        <v>31</v>
      </c>
      <c r="E103" s="10" t="s">
        <v>107</v>
      </c>
      <c r="F103" s="9" t="s">
        <v>80</v>
      </c>
      <c r="G103" s="9">
        <v>90</v>
      </c>
      <c r="H103" s="9">
        <v>91</v>
      </c>
      <c r="I103" s="9">
        <v>88</v>
      </c>
      <c r="J103" s="9">
        <v>88</v>
      </c>
      <c r="K103" s="9">
        <v>90</v>
      </c>
      <c r="L103" s="9">
        <v>85</v>
      </c>
      <c r="M103" s="4">
        <f t="shared" si="7"/>
        <v>532</v>
      </c>
    </row>
    <row r="104" spans="1:13" ht="17.25">
      <c r="A104" s="3">
        <f t="shared" si="6"/>
        <v>98</v>
      </c>
      <c r="B104" s="7"/>
      <c r="C104" s="9">
        <v>5</v>
      </c>
      <c r="D104" s="9">
        <v>23</v>
      </c>
      <c r="E104" s="9" t="s">
        <v>289</v>
      </c>
      <c r="F104" s="9" t="s">
        <v>186</v>
      </c>
      <c r="G104" s="9">
        <v>91</v>
      </c>
      <c r="H104" s="9">
        <v>91</v>
      </c>
      <c r="I104" s="9">
        <v>91</v>
      </c>
      <c r="J104" s="9">
        <v>89</v>
      </c>
      <c r="K104" s="9">
        <v>88</v>
      </c>
      <c r="L104" s="9">
        <v>82</v>
      </c>
      <c r="M104" s="4">
        <f t="shared" si="7"/>
        <v>532</v>
      </c>
    </row>
    <row r="105" spans="1:14" ht="17.25">
      <c r="A105" s="3">
        <f t="shared" si="6"/>
        <v>104</v>
      </c>
      <c r="B105" s="7"/>
      <c r="C105" s="4">
        <v>1</v>
      </c>
      <c r="D105" s="5">
        <v>14</v>
      </c>
      <c r="E105" s="4" t="s">
        <v>244</v>
      </c>
      <c r="F105" s="4" t="s">
        <v>147</v>
      </c>
      <c r="G105" s="9">
        <v>83</v>
      </c>
      <c r="H105" s="9">
        <v>90</v>
      </c>
      <c r="I105" s="9">
        <v>90</v>
      </c>
      <c r="J105" s="9">
        <v>91</v>
      </c>
      <c r="K105" s="9">
        <v>87</v>
      </c>
      <c r="L105" s="9">
        <v>90</v>
      </c>
      <c r="M105" s="4">
        <f t="shared" si="7"/>
        <v>531</v>
      </c>
      <c r="N105" s="11"/>
    </row>
    <row r="106" spans="1:14" ht="17.25">
      <c r="A106" s="3">
        <f t="shared" si="6"/>
        <v>104</v>
      </c>
      <c r="B106" s="7"/>
      <c r="C106" s="9">
        <v>2</v>
      </c>
      <c r="D106" s="9">
        <v>31</v>
      </c>
      <c r="E106" s="84" t="s">
        <v>217</v>
      </c>
      <c r="F106" s="9" t="s">
        <v>144</v>
      </c>
      <c r="G106" s="9">
        <v>87</v>
      </c>
      <c r="H106" s="9">
        <v>92</v>
      </c>
      <c r="I106" s="9">
        <v>86</v>
      </c>
      <c r="J106" s="9">
        <v>90</v>
      </c>
      <c r="K106" s="9">
        <v>89</v>
      </c>
      <c r="L106" s="9">
        <v>87</v>
      </c>
      <c r="M106" s="4">
        <f t="shared" si="7"/>
        <v>531</v>
      </c>
      <c r="N106" s="11"/>
    </row>
    <row r="107" spans="1:13" ht="17.25">
      <c r="A107" s="3">
        <f t="shared" si="6"/>
        <v>106</v>
      </c>
      <c r="B107" s="7"/>
      <c r="C107" s="9">
        <v>4</v>
      </c>
      <c r="D107" s="9">
        <v>7</v>
      </c>
      <c r="E107" s="9" t="s">
        <v>266</v>
      </c>
      <c r="F107" s="9" t="s">
        <v>170</v>
      </c>
      <c r="G107" s="9">
        <v>86</v>
      </c>
      <c r="H107" s="9">
        <v>86</v>
      </c>
      <c r="I107" s="9">
        <v>92</v>
      </c>
      <c r="J107" s="9">
        <v>94</v>
      </c>
      <c r="K107" s="9">
        <v>90</v>
      </c>
      <c r="L107" s="9">
        <v>82</v>
      </c>
      <c r="M107" s="4">
        <f t="shared" si="7"/>
        <v>530</v>
      </c>
    </row>
    <row r="108" spans="1:13" ht="17.25">
      <c r="A108" s="3">
        <f t="shared" si="6"/>
        <v>107</v>
      </c>
      <c r="B108" s="7"/>
      <c r="C108" s="9">
        <v>5</v>
      </c>
      <c r="D108" s="9">
        <v>34</v>
      </c>
      <c r="E108" s="9" t="s">
        <v>201</v>
      </c>
      <c r="F108" s="9" t="s">
        <v>147</v>
      </c>
      <c r="G108" s="9">
        <v>88</v>
      </c>
      <c r="H108" s="9">
        <v>84</v>
      </c>
      <c r="I108" s="9">
        <v>85</v>
      </c>
      <c r="J108" s="9">
        <v>87</v>
      </c>
      <c r="K108" s="9">
        <v>91</v>
      </c>
      <c r="L108" s="9">
        <v>94</v>
      </c>
      <c r="M108" s="4">
        <f t="shared" si="7"/>
        <v>529</v>
      </c>
    </row>
    <row r="109" spans="1:13" ht="17.25">
      <c r="A109" s="3">
        <f t="shared" si="6"/>
        <v>107</v>
      </c>
      <c r="B109" s="7"/>
      <c r="C109" s="9">
        <v>4</v>
      </c>
      <c r="D109" s="9">
        <v>20</v>
      </c>
      <c r="E109" s="9" t="s">
        <v>365</v>
      </c>
      <c r="F109" s="9" t="s">
        <v>364</v>
      </c>
      <c r="G109" s="9">
        <v>86</v>
      </c>
      <c r="H109" s="9">
        <v>85</v>
      </c>
      <c r="I109" s="9">
        <v>88</v>
      </c>
      <c r="J109" s="9">
        <v>91</v>
      </c>
      <c r="K109" s="9">
        <v>90</v>
      </c>
      <c r="L109" s="9">
        <v>89</v>
      </c>
      <c r="M109" s="4">
        <f t="shared" si="7"/>
        <v>529</v>
      </c>
    </row>
    <row r="110" spans="1:14" ht="17.25">
      <c r="A110" s="3">
        <f t="shared" si="6"/>
        <v>107</v>
      </c>
      <c r="B110" s="7"/>
      <c r="C110" s="9">
        <v>2</v>
      </c>
      <c r="D110" s="9">
        <v>28</v>
      </c>
      <c r="E110" s="84" t="s">
        <v>307</v>
      </c>
      <c r="F110" s="9" t="s">
        <v>300</v>
      </c>
      <c r="G110" s="9">
        <v>92</v>
      </c>
      <c r="H110" s="9">
        <v>89</v>
      </c>
      <c r="I110" s="9">
        <v>90</v>
      </c>
      <c r="J110" s="9">
        <v>86</v>
      </c>
      <c r="K110" s="9">
        <v>89</v>
      </c>
      <c r="L110" s="9">
        <v>83</v>
      </c>
      <c r="M110" s="4">
        <f t="shared" si="7"/>
        <v>529</v>
      </c>
      <c r="N110" s="11"/>
    </row>
    <row r="111" spans="1:14" ht="17.25">
      <c r="A111" s="3">
        <f t="shared" si="6"/>
        <v>110</v>
      </c>
      <c r="B111" s="7"/>
      <c r="C111" s="9">
        <v>1</v>
      </c>
      <c r="D111" s="9">
        <v>8</v>
      </c>
      <c r="E111" s="9" t="s">
        <v>84</v>
      </c>
      <c r="F111" s="9" t="s">
        <v>82</v>
      </c>
      <c r="G111" s="3">
        <v>92</v>
      </c>
      <c r="H111" s="3">
        <v>84</v>
      </c>
      <c r="I111" s="3">
        <v>91</v>
      </c>
      <c r="J111" s="3">
        <v>87</v>
      </c>
      <c r="K111" s="3">
        <v>84</v>
      </c>
      <c r="L111" s="3">
        <v>90</v>
      </c>
      <c r="M111" s="4">
        <f t="shared" si="7"/>
        <v>528</v>
      </c>
      <c r="N111" s="11"/>
    </row>
    <row r="112" spans="1:13" ht="17.25">
      <c r="A112" s="3">
        <f t="shared" si="6"/>
        <v>110</v>
      </c>
      <c r="B112" s="7"/>
      <c r="C112" s="9">
        <v>5</v>
      </c>
      <c r="D112" s="9">
        <v>30</v>
      </c>
      <c r="E112" s="9" t="s">
        <v>317</v>
      </c>
      <c r="F112" s="9" t="s">
        <v>298</v>
      </c>
      <c r="G112" s="9">
        <v>84</v>
      </c>
      <c r="H112" s="9">
        <v>87</v>
      </c>
      <c r="I112" s="9">
        <v>90</v>
      </c>
      <c r="J112" s="9">
        <v>90</v>
      </c>
      <c r="K112" s="9">
        <v>91</v>
      </c>
      <c r="L112" s="9">
        <v>86</v>
      </c>
      <c r="M112" s="4">
        <f t="shared" si="7"/>
        <v>528</v>
      </c>
    </row>
    <row r="113" spans="1:14" ht="17.25">
      <c r="A113" s="3">
        <f t="shared" si="6"/>
        <v>112</v>
      </c>
      <c r="B113" s="7"/>
      <c r="C113" s="9">
        <v>2</v>
      </c>
      <c r="D113" s="9">
        <v>38</v>
      </c>
      <c r="E113" s="9" t="s">
        <v>93</v>
      </c>
      <c r="F113" s="9" t="s">
        <v>82</v>
      </c>
      <c r="G113" s="3">
        <v>92</v>
      </c>
      <c r="H113" s="3">
        <v>84</v>
      </c>
      <c r="I113" s="3">
        <v>92</v>
      </c>
      <c r="J113" s="3">
        <v>91</v>
      </c>
      <c r="K113" s="3">
        <v>81</v>
      </c>
      <c r="L113" s="3">
        <v>87</v>
      </c>
      <c r="M113" s="4">
        <f t="shared" si="7"/>
        <v>527</v>
      </c>
      <c r="N113" s="11"/>
    </row>
    <row r="114" spans="1:14" ht="17.25">
      <c r="A114" s="3">
        <f t="shared" si="6"/>
        <v>112</v>
      </c>
      <c r="B114" s="7"/>
      <c r="C114" s="9">
        <v>3</v>
      </c>
      <c r="D114" s="9">
        <v>23</v>
      </c>
      <c r="E114" s="84" t="s">
        <v>232</v>
      </c>
      <c r="F114" s="9" t="s">
        <v>186</v>
      </c>
      <c r="G114" s="9">
        <v>87</v>
      </c>
      <c r="H114" s="9">
        <v>91</v>
      </c>
      <c r="I114" s="9">
        <v>86</v>
      </c>
      <c r="J114" s="9">
        <v>89</v>
      </c>
      <c r="K114" s="9">
        <v>89</v>
      </c>
      <c r="L114" s="9">
        <v>85</v>
      </c>
      <c r="M114" s="4">
        <f t="shared" si="7"/>
        <v>527</v>
      </c>
      <c r="N114" s="11"/>
    </row>
    <row r="115" spans="1:13" ht="17.25">
      <c r="A115" s="3">
        <f t="shared" si="6"/>
        <v>114</v>
      </c>
      <c r="B115" s="7"/>
      <c r="C115" s="4">
        <v>4</v>
      </c>
      <c r="D115" s="3">
        <v>14</v>
      </c>
      <c r="E115" s="3" t="s">
        <v>271</v>
      </c>
      <c r="F115" s="4" t="s">
        <v>147</v>
      </c>
      <c r="G115" s="4">
        <v>90</v>
      </c>
      <c r="H115" s="4">
        <v>80</v>
      </c>
      <c r="I115" s="4">
        <v>86</v>
      </c>
      <c r="J115" s="4">
        <v>86</v>
      </c>
      <c r="K115" s="4">
        <v>92</v>
      </c>
      <c r="L115" s="4">
        <v>90</v>
      </c>
      <c r="M115" s="4">
        <f t="shared" si="7"/>
        <v>524</v>
      </c>
    </row>
    <row r="116" spans="1:14" ht="17.25">
      <c r="A116" s="3">
        <f t="shared" si="6"/>
        <v>114</v>
      </c>
      <c r="B116" s="7"/>
      <c r="C116" s="3">
        <v>1</v>
      </c>
      <c r="D116" s="5">
        <v>26</v>
      </c>
      <c r="E116" s="83" t="s">
        <v>226</v>
      </c>
      <c r="F116" s="4" t="s">
        <v>227</v>
      </c>
      <c r="G116" s="9">
        <v>86</v>
      </c>
      <c r="H116" s="9">
        <v>90</v>
      </c>
      <c r="I116" s="9">
        <v>87</v>
      </c>
      <c r="J116" s="9">
        <v>86</v>
      </c>
      <c r="K116" s="9">
        <v>89</v>
      </c>
      <c r="L116" s="9">
        <v>86</v>
      </c>
      <c r="M116" s="4">
        <f t="shared" si="7"/>
        <v>524</v>
      </c>
      <c r="N116" s="11"/>
    </row>
    <row r="117" spans="1:13" ht="17.25">
      <c r="A117" s="3">
        <f t="shared" si="6"/>
        <v>114</v>
      </c>
      <c r="B117" s="7"/>
      <c r="C117" s="9">
        <v>4</v>
      </c>
      <c r="D117" s="9">
        <v>5</v>
      </c>
      <c r="E117" s="9" t="s">
        <v>314</v>
      </c>
      <c r="F117" s="9" t="s">
        <v>298</v>
      </c>
      <c r="G117" s="13">
        <v>86</v>
      </c>
      <c r="H117" s="13">
        <v>87</v>
      </c>
      <c r="I117" s="13">
        <v>90</v>
      </c>
      <c r="J117" s="13">
        <v>90</v>
      </c>
      <c r="K117" s="13">
        <v>86</v>
      </c>
      <c r="L117" s="13">
        <v>85</v>
      </c>
      <c r="M117" s="4">
        <f t="shared" si="7"/>
        <v>524</v>
      </c>
    </row>
    <row r="118" spans="1:13" ht="17.25">
      <c r="A118" s="3">
        <f t="shared" si="6"/>
        <v>114</v>
      </c>
      <c r="B118" s="7"/>
      <c r="C118" s="9">
        <v>4</v>
      </c>
      <c r="D118" s="9">
        <v>47</v>
      </c>
      <c r="E118" s="9" t="s">
        <v>104</v>
      </c>
      <c r="F118" s="9" t="s">
        <v>78</v>
      </c>
      <c r="G118" s="9">
        <v>90</v>
      </c>
      <c r="H118" s="9">
        <v>88</v>
      </c>
      <c r="I118" s="9">
        <v>87</v>
      </c>
      <c r="J118" s="9">
        <v>89</v>
      </c>
      <c r="K118" s="9">
        <v>87</v>
      </c>
      <c r="L118" s="9">
        <v>83</v>
      </c>
      <c r="M118" s="4">
        <f t="shared" si="7"/>
        <v>524</v>
      </c>
    </row>
    <row r="119" spans="1:14" ht="17.25">
      <c r="A119" s="3">
        <f t="shared" si="6"/>
        <v>118</v>
      </c>
      <c r="B119" s="7"/>
      <c r="C119" s="9">
        <v>2</v>
      </c>
      <c r="D119" s="9">
        <v>43</v>
      </c>
      <c r="E119" s="9" t="s">
        <v>204</v>
      </c>
      <c r="F119" s="9" t="s">
        <v>135</v>
      </c>
      <c r="G119" s="3">
        <v>90</v>
      </c>
      <c r="H119" s="3">
        <v>83</v>
      </c>
      <c r="I119" s="3">
        <v>86</v>
      </c>
      <c r="J119" s="3">
        <v>85</v>
      </c>
      <c r="K119" s="3">
        <v>92</v>
      </c>
      <c r="L119" s="3">
        <v>87</v>
      </c>
      <c r="M119" s="4">
        <f t="shared" si="7"/>
        <v>523</v>
      </c>
      <c r="N119" s="11"/>
    </row>
    <row r="120" spans="1:14" ht="17.25">
      <c r="A120" s="3">
        <f t="shared" si="6"/>
        <v>118</v>
      </c>
      <c r="B120" s="7"/>
      <c r="C120" s="9">
        <v>3</v>
      </c>
      <c r="D120" s="9">
        <v>21</v>
      </c>
      <c r="E120" s="84" t="s">
        <v>94</v>
      </c>
      <c r="F120" s="9" t="s">
        <v>74</v>
      </c>
      <c r="G120" s="4">
        <v>88</v>
      </c>
      <c r="H120" s="4">
        <v>90</v>
      </c>
      <c r="I120" s="4">
        <v>81</v>
      </c>
      <c r="J120" s="4">
        <v>91</v>
      </c>
      <c r="K120" s="4">
        <v>87</v>
      </c>
      <c r="L120" s="4">
        <v>86</v>
      </c>
      <c r="M120" s="4">
        <f t="shared" si="7"/>
        <v>523</v>
      </c>
      <c r="N120" s="11"/>
    </row>
    <row r="121" spans="1:13" ht="17.25">
      <c r="A121" s="3">
        <f t="shared" si="6"/>
        <v>120</v>
      </c>
      <c r="B121" s="7"/>
      <c r="C121" s="9">
        <v>5</v>
      </c>
      <c r="D121" s="9">
        <v>13</v>
      </c>
      <c r="E121" s="9" t="s">
        <v>285</v>
      </c>
      <c r="F121" s="9" t="s">
        <v>186</v>
      </c>
      <c r="G121" s="9">
        <v>87</v>
      </c>
      <c r="H121" s="9">
        <v>85</v>
      </c>
      <c r="I121" s="9">
        <v>88</v>
      </c>
      <c r="J121" s="9">
        <v>89</v>
      </c>
      <c r="K121" s="9">
        <v>84</v>
      </c>
      <c r="L121" s="9">
        <v>89</v>
      </c>
      <c r="M121" s="4">
        <f t="shared" si="7"/>
        <v>522</v>
      </c>
    </row>
    <row r="122" spans="1:13" ht="17.25">
      <c r="A122" s="3">
        <f t="shared" si="6"/>
        <v>120</v>
      </c>
      <c r="B122" s="7"/>
      <c r="C122" s="9">
        <v>3</v>
      </c>
      <c r="D122" s="9">
        <v>48</v>
      </c>
      <c r="E122" s="9" t="s">
        <v>166</v>
      </c>
      <c r="F122" s="9" t="s">
        <v>144</v>
      </c>
      <c r="G122" s="9">
        <v>90</v>
      </c>
      <c r="H122" s="9">
        <v>83</v>
      </c>
      <c r="I122" s="9">
        <v>84</v>
      </c>
      <c r="J122" s="9">
        <v>93</v>
      </c>
      <c r="K122" s="9">
        <v>85</v>
      </c>
      <c r="L122" s="9">
        <v>87</v>
      </c>
      <c r="M122" s="4">
        <f t="shared" si="7"/>
        <v>522</v>
      </c>
    </row>
    <row r="123" spans="1:14" ht="17.25">
      <c r="A123" s="3">
        <f t="shared" si="6"/>
        <v>120</v>
      </c>
      <c r="B123" s="7"/>
      <c r="C123" s="9">
        <v>1</v>
      </c>
      <c r="D123" s="9">
        <v>25</v>
      </c>
      <c r="E123" s="84" t="s">
        <v>234</v>
      </c>
      <c r="F123" s="9" t="s">
        <v>235</v>
      </c>
      <c r="G123" s="9">
        <v>87</v>
      </c>
      <c r="H123" s="9">
        <v>96</v>
      </c>
      <c r="I123" s="9">
        <v>93</v>
      </c>
      <c r="J123" s="9">
        <v>86</v>
      </c>
      <c r="K123" s="9">
        <v>82</v>
      </c>
      <c r="L123" s="9">
        <v>78</v>
      </c>
      <c r="M123" s="4">
        <f t="shared" si="7"/>
        <v>522</v>
      </c>
      <c r="N123" s="11"/>
    </row>
    <row r="124" spans="1:13" ht="17.25">
      <c r="A124" s="3">
        <f t="shared" si="6"/>
        <v>123</v>
      </c>
      <c r="B124" s="7"/>
      <c r="C124" s="9">
        <v>4</v>
      </c>
      <c r="D124" s="9">
        <v>43</v>
      </c>
      <c r="E124" s="9" t="s">
        <v>279</v>
      </c>
      <c r="F124" s="9" t="s">
        <v>135</v>
      </c>
      <c r="G124" s="3">
        <v>89</v>
      </c>
      <c r="H124" s="3">
        <v>80</v>
      </c>
      <c r="I124" s="3">
        <v>90</v>
      </c>
      <c r="J124" s="3">
        <v>85</v>
      </c>
      <c r="K124" s="3">
        <v>89</v>
      </c>
      <c r="L124" s="3">
        <v>88</v>
      </c>
      <c r="M124" s="4">
        <f t="shared" si="7"/>
        <v>521</v>
      </c>
    </row>
    <row r="125" spans="1:13" ht="17.25">
      <c r="A125" s="3">
        <f t="shared" si="6"/>
        <v>123</v>
      </c>
      <c r="B125" s="7"/>
      <c r="C125" s="9">
        <v>3</v>
      </c>
      <c r="D125" s="5">
        <v>45</v>
      </c>
      <c r="E125" s="4" t="s">
        <v>100</v>
      </c>
      <c r="F125" s="9" t="s">
        <v>82</v>
      </c>
      <c r="G125" s="9">
        <v>94</v>
      </c>
      <c r="H125" s="9">
        <v>88</v>
      </c>
      <c r="I125" s="9">
        <v>86</v>
      </c>
      <c r="J125" s="9">
        <v>83</v>
      </c>
      <c r="K125" s="9">
        <v>84</v>
      </c>
      <c r="L125" s="9">
        <v>86</v>
      </c>
      <c r="M125" s="4">
        <f t="shared" si="7"/>
        <v>521</v>
      </c>
    </row>
    <row r="126" spans="1:13" ht="17.25">
      <c r="A126" s="3">
        <f t="shared" si="6"/>
        <v>125</v>
      </c>
      <c r="B126" s="7"/>
      <c r="C126" s="9">
        <v>4</v>
      </c>
      <c r="D126" s="9">
        <v>37</v>
      </c>
      <c r="E126" s="9" t="s">
        <v>273</v>
      </c>
      <c r="F126" s="9" t="s">
        <v>135</v>
      </c>
      <c r="G126" s="9">
        <v>81</v>
      </c>
      <c r="H126" s="9">
        <v>86</v>
      </c>
      <c r="I126" s="9">
        <v>83</v>
      </c>
      <c r="J126" s="9">
        <v>90</v>
      </c>
      <c r="K126" s="9">
        <v>89</v>
      </c>
      <c r="L126" s="9">
        <v>91</v>
      </c>
      <c r="M126" s="4">
        <f t="shared" si="7"/>
        <v>520</v>
      </c>
    </row>
    <row r="127" spans="1:13" ht="17.25">
      <c r="A127" s="3">
        <f t="shared" si="6"/>
        <v>125</v>
      </c>
      <c r="B127" s="7"/>
      <c r="C127" s="9">
        <v>5</v>
      </c>
      <c r="D127" s="9">
        <v>28</v>
      </c>
      <c r="E127" s="9" t="s">
        <v>187</v>
      </c>
      <c r="F127" s="9" t="s">
        <v>147</v>
      </c>
      <c r="G127" s="13">
        <v>84</v>
      </c>
      <c r="H127" s="13">
        <v>87</v>
      </c>
      <c r="I127" s="13">
        <v>91</v>
      </c>
      <c r="J127" s="13">
        <v>85</v>
      </c>
      <c r="K127" s="13">
        <v>85</v>
      </c>
      <c r="L127" s="13">
        <v>88</v>
      </c>
      <c r="M127" s="4">
        <f t="shared" si="7"/>
        <v>520</v>
      </c>
    </row>
    <row r="128" spans="1:13" ht="17.25">
      <c r="A128" s="3">
        <f t="shared" si="6"/>
        <v>125</v>
      </c>
      <c r="B128" s="7"/>
      <c r="C128" s="9">
        <v>5</v>
      </c>
      <c r="D128" s="9">
        <v>12</v>
      </c>
      <c r="E128" s="9" t="s">
        <v>284</v>
      </c>
      <c r="F128" s="9" t="s">
        <v>144</v>
      </c>
      <c r="G128" s="9">
        <v>85</v>
      </c>
      <c r="H128" s="9">
        <v>86</v>
      </c>
      <c r="I128" s="9">
        <v>88</v>
      </c>
      <c r="J128" s="9">
        <v>89</v>
      </c>
      <c r="K128" s="9">
        <v>86</v>
      </c>
      <c r="L128" s="9">
        <v>86</v>
      </c>
      <c r="M128" s="4">
        <f t="shared" si="7"/>
        <v>520</v>
      </c>
    </row>
    <row r="129" spans="1:14" ht="17.25" customHeight="1">
      <c r="A129" s="3">
        <f t="shared" si="6"/>
        <v>125</v>
      </c>
      <c r="B129" s="7"/>
      <c r="C129" s="4">
        <v>2</v>
      </c>
      <c r="D129" s="3">
        <v>6</v>
      </c>
      <c r="E129" s="3" t="s">
        <v>247</v>
      </c>
      <c r="F129" s="4" t="s">
        <v>144</v>
      </c>
      <c r="G129" s="9">
        <v>85</v>
      </c>
      <c r="H129" s="9">
        <v>87</v>
      </c>
      <c r="I129" s="9">
        <v>85</v>
      </c>
      <c r="J129" s="9">
        <v>86</v>
      </c>
      <c r="K129" s="9">
        <v>93</v>
      </c>
      <c r="L129" s="9">
        <v>84</v>
      </c>
      <c r="M129" s="4">
        <f t="shared" si="7"/>
        <v>520</v>
      </c>
      <c r="N129" s="11"/>
    </row>
    <row r="130" spans="1:13" ht="17.25">
      <c r="A130" s="3">
        <f aca="true" t="shared" si="8" ref="A130:A161">RANK(M130,M$1:M$185)</f>
        <v>129</v>
      </c>
      <c r="B130" s="7"/>
      <c r="C130" s="3">
        <v>5</v>
      </c>
      <c r="D130" s="5">
        <v>24</v>
      </c>
      <c r="E130" s="5" t="s">
        <v>290</v>
      </c>
      <c r="F130" s="4" t="s">
        <v>147</v>
      </c>
      <c r="G130" s="13">
        <v>84</v>
      </c>
      <c r="H130" s="13">
        <v>85</v>
      </c>
      <c r="I130" s="13">
        <v>86</v>
      </c>
      <c r="J130" s="13">
        <v>86</v>
      </c>
      <c r="K130" s="13">
        <v>85</v>
      </c>
      <c r="L130" s="13">
        <v>93</v>
      </c>
      <c r="M130" s="4">
        <f aca="true" t="shared" si="9" ref="M130:M161">SUM(G130:L130)</f>
        <v>519</v>
      </c>
    </row>
    <row r="131" spans="1:14" ht="17.25">
      <c r="A131" s="3">
        <f t="shared" si="8"/>
        <v>129</v>
      </c>
      <c r="B131" s="7"/>
      <c r="C131" s="4">
        <v>2</v>
      </c>
      <c r="D131" s="5">
        <v>14</v>
      </c>
      <c r="E131" s="5" t="s">
        <v>251</v>
      </c>
      <c r="F131" s="4" t="s">
        <v>147</v>
      </c>
      <c r="G131" s="9">
        <v>92</v>
      </c>
      <c r="H131" s="9">
        <v>84</v>
      </c>
      <c r="I131" s="9">
        <v>90</v>
      </c>
      <c r="J131" s="9">
        <v>83</v>
      </c>
      <c r="K131" s="9">
        <v>87</v>
      </c>
      <c r="L131" s="9">
        <v>83</v>
      </c>
      <c r="M131" s="4">
        <f t="shared" si="9"/>
        <v>519</v>
      </c>
      <c r="N131" s="11"/>
    </row>
    <row r="132" spans="1:13" ht="17.25">
      <c r="A132" s="3">
        <f t="shared" si="8"/>
        <v>131</v>
      </c>
      <c r="B132" s="7"/>
      <c r="C132" s="9">
        <v>3</v>
      </c>
      <c r="D132" s="9">
        <v>39</v>
      </c>
      <c r="E132" s="9" t="s">
        <v>260</v>
      </c>
      <c r="F132" s="9" t="s">
        <v>135</v>
      </c>
      <c r="G132" s="4">
        <v>85</v>
      </c>
      <c r="H132" s="4">
        <v>85</v>
      </c>
      <c r="I132" s="4">
        <v>85</v>
      </c>
      <c r="J132" s="4">
        <v>89</v>
      </c>
      <c r="K132" s="4">
        <v>85</v>
      </c>
      <c r="L132" s="4">
        <v>89</v>
      </c>
      <c r="M132" s="4">
        <f t="shared" si="9"/>
        <v>518</v>
      </c>
    </row>
    <row r="133" spans="1:14" ht="17.25" customHeight="1">
      <c r="A133" s="3">
        <f t="shared" si="8"/>
        <v>131</v>
      </c>
      <c r="B133" s="7"/>
      <c r="C133" s="9">
        <v>2</v>
      </c>
      <c r="D133" s="9">
        <v>4</v>
      </c>
      <c r="E133" s="9" t="s">
        <v>91</v>
      </c>
      <c r="F133" s="9" t="s">
        <v>82</v>
      </c>
      <c r="G133" s="9">
        <v>85</v>
      </c>
      <c r="H133" s="9">
        <v>87</v>
      </c>
      <c r="I133" s="9">
        <v>91</v>
      </c>
      <c r="J133" s="9">
        <v>84</v>
      </c>
      <c r="K133" s="9">
        <v>88</v>
      </c>
      <c r="L133" s="9">
        <v>83</v>
      </c>
      <c r="M133" s="4">
        <f t="shared" si="9"/>
        <v>518</v>
      </c>
      <c r="N133" s="11"/>
    </row>
    <row r="134" spans="1:14" ht="17.25" customHeight="1">
      <c r="A134" s="3">
        <f t="shared" si="8"/>
        <v>131</v>
      </c>
      <c r="B134" s="7"/>
      <c r="C134" s="9">
        <v>2</v>
      </c>
      <c r="D134" s="9">
        <v>5</v>
      </c>
      <c r="E134" s="9" t="s">
        <v>306</v>
      </c>
      <c r="F134" s="9" t="s">
        <v>298</v>
      </c>
      <c r="G134" s="13">
        <v>82</v>
      </c>
      <c r="H134" s="13">
        <v>87</v>
      </c>
      <c r="I134" s="13">
        <v>92</v>
      </c>
      <c r="J134" s="13">
        <v>89</v>
      </c>
      <c r="K134" s="13">
        <v>89</v>
      </c>
      <c r="L134" s="13">
        <v>79</v>
      </c>
      <c r="M134" s="4">
        <f t="shared" si="9"/>
        <v>518</v>
      </c>
      <c r="N134" s="11"/>
    </row>
    <row r="135" spans="1:13" ht="17.25">
      <c r="A135" s="3">
        <f t="shared" si="8"/>
        <v>134</v>
      </c>
      <c r="B135" s="7"/>
      <c r="C135" s="3">
        <v>3</v>
      </c>
      <c r="D135" s="5">
        <v>42</v>
      </c>
      <c r="E135" s="5" t="s">
        <v>262</v>
      </c>
      <c r="F135" s="3" t="s">
        <v>156</v>
      </c>
      <c r="G135" s="9">
        <v>85</v>
      </c>
      <c r="H135" s="9">
        <v>90</v>
      </c>
      <c r="I135" s="9">
        <v>79</v>
      </c>
      <c r="J135" s="9">
        <v>85</v>
      </c>
      <c r="K135" s="9">
        <v>89</v>
      </c>
      <c r="L135" s="9">
        <v>89</v>
      </c>
      <c r="M135" s="4">
        <f t="shared" si="9"/>
        <v>517</v>
      </c>
    </row>
    <row r="136" spans="1:14" ht="17.25">
      <c r="A136" s="3">
        <f t="shared" si="8"/>
        <v>134</v>
      </c>
      <c r="B136" s="7"/>
      <c r="C136" s="9">
        <v>2</v>
      </c>
      <c r="D136" s="9">
        <v>39</v>
      </c>
      <c r="E136" s="9" t="s">
        <v>254</v>
      </c>
      <c r="F136" s="9" t="s">
        <v>174</v>
      </c>
      <c r="G136" s="9">
        <v>82</v>
      </c>
      <c r="H136" s="9">
        <v>88</v>
      </c>
      <c r="I136" s="9">
        <v>88</v>
      </c>
      <c r="J136" s="9">
        <v>87</v>
      </c>
      <c r="K136" s="9">
        <v>88</v>
      </c>
      <c r="L136" s="9">
        <v>84</v>
      </c>
      <c r="M136" s="4">
        <f t="shared" si="9"/>
        <v>517</v>
      </c>
      <c r="N136" s="11"/>
    </row>
    <row r="137" spans="1:13" ht="17.25">
      <c r="A137" s="3">
        <f t="shared" si="8"/>
        <v>136</v>
      </c>
      <c r="B137" s="7"/>
      <c r="C137" s="4">
        <v>4</v>
      </c>
      <c r="D137" s="3">
        <v>10</v>
      </c>
      <c r="E137" s="3" t="s">
        <v>267</v>
      </c>
      <c r="F137" s="4" t="s">
        <v>144</v>
      </c>
      <c r="G137" s="9">
        <v>89</v>
      </c>
      <c r="H137" s="9">
        <v>78</v>
      </c>
      <c r="I137" s="9">
        <v>84</v>
      </c>
      <c r="J137" s="9">
        <v>90</v>
      </c>
      <c r="K137" s="9">
        <v>87</v>
      </c>
      <c r="L137" s="9">
        <v>88</v>
      </c>
      <c r="M137" s="4">
        <f t="shared" si="9"/>
        <v>516</v>
      </c>
    </row>
    <row r="138" spans="1:13" ht="17.25">
      <c r="A138" s="3">
        <f t="shared" si="8"/>
        <v>136</v>
      </c>
      <c r="B138" s="7"/>
      <c r="C138" s="9">
        <v>5</v>
      </c>
      <c r="D138" s="9">
        <v>36</v>
      </c>
      <c r="E138" s="9" t="s">
        <v>199</v>
      </c>
      <c r="F138" s="9" t="s">
        <v>135</v>
      </c>
      <c r="G138" s="4">
        <v>86</v>
      </c>
      <c r="H138" s="4">
        <v>85</v>
      </c>
      <c r="I138" s="4">
        <v>85</v>
      </c>
      <c r="J138" s="4">
        <v>85</v>
      </c>
      <c r="K138" s="4">
        <v>88</v>
      </c>
      <c r="L138" s="4">
        <v>87</v>
      </c>
      <c r="M138" s="4">
        <f t="shared" si="9"/>
        <v>516</v>
      </c>
    </row>
    <row r="139" spans="1:14" ht="17.25" customHeight="1">
      <c r="A139" s="3">
        <f t="shared" si="8"/>
        <v>136</v>
      </c>
      <c r="B139" s="7"/>
      <c r="C139" s="9">
        <v>2</v>
      </c>
      <c r="D139" s="9">
        <v>8</v>
      </c>
      <c r="E139" s="9" t="s">
        <v>92</v>
      </c>
      <c r="F139" s="9" t="s">
        <v>82</v>
      </c>
      <c r="G139" s="13">
        <v>89</v>
      </c>
      <c r="H139" s="13">
        <v>88</v>
      </c>
      <c r="I139" s="13">
        <v>85</v>
      </c>
      <c r="J139" s="13">
        <v>84</v>
      </c>
      <c r="K139" s="13">
        <v>84</v>
      </c>
      <c r="L139" s="13">
        <v>86</v>
      </c>
      <c r="M139" s="4">
        <f t="shared" si="9"/>
        <v>516</v>
      </c>
      <c r="N139" s="11"/>
    </row>
    <row r="140" spans="1:13" ht="17.25">
      <c r="A140" s="3">
        <f t="shared" si="8"/>
        <v>139</v>
      </c>
      <c r="B140" s="7"/>
      <c r="C140" s="9">
        <v>5</v>
      </c>
      <c r="D140" s="9">
        <v>7</v>
      </c>
      <c r="E140" s="3" t="s">
        <v>182</v>
      </c>
      <c r="F140" s="9" t="s">
        <v>170</v>
      </c>
      <c r="G140" s="3">
        <v>90</v>
      </c>
      <c r="H140" s="3">
        <v>84</v>
      </c>
      <c r="I140" s="3">
        <v>89</v>
      </c>
      <c r="J140" s="3">
        <v>80</v>
      </c>
      <c r="K140" s="3">
        <v>85</v>
      </c>
      <c r="L140" s="3">
        <v>87</v>
      </c>
      <c r="M140" s="4">
        <f t="shared" si="9"/>
        <v>515</v>
      </c>
    </row>
    <row r="141" spans="1:13" ht="17.25">
      <c r="A141" s="3">
        <f t="shared" si="8"/>
        <v>139</v>
      </c>
      <c r="B141" s="7"/>
      <c r="C141" s="9">
        <v>5</v>
      </c>
      <c r="D141" s="9">
        <v>8</v>
      </c>
      <c r="E141" s="9" t="s">
        <v>118</v>
      </c>
      <c r="F141" s="9" t="s">
        <v>82</v>
      </c>
      <c r="G141" s="9">
        <v>85</v>
      </c>
      <c r="H141" s="9">
        <v>90</v>
      </c>
      <c r="I141" s="9">
        <v>87</v>
      </c>
      <c r="J141" s="9">
        <v>87</v>
      </c>
      <c r="K141" s="9">
        <v>88</v>
      </c>
      <c r="L141" s="9">
        <v>78</v>
      </c>
      <c r="M141" s="4">
        <f t="shared" si="9"/>
        <v>515</v>
      </c>
    </row>
    <row r="142" spans="1:13" ht="17.25">
      <c r="A142" s="3">
        <f t="shared" si="8"/>
        <v>141</v>
      </c>
      <c r="B142" s="7"/>
      <c r="C142" s="9">
        <v>5</v>
      </c>
      <c r="D142" s="9">
        <v>15</v>
      </c>
      <c r="E142" s="9" t="s">
        <v>287</v>
      </c>
      <c r="F142" s="9" t="s">
        <v>144</v>
      </c>
      <c r="G142" s="13">
        <v>86</v>
      </c>
      <c r="H142" s="13">
        <v>88</v>
      </c>
      <c r="I142" s="13">
        <v>82</v>
      </c>
      <c r="J142" s="13">
        <v>86</v>
      </c>
      <c r="K142" s="13">
        <v>85</v>
      </c>
      <c r="L142" s="13">
        <v>87</v>
      </c>
      <c r="M142" s="4">
        <f t="shared" si="9"/>
        <v>514</v>
      </c>
    </row>
    <row r="143" spans="1:14" ht="17.25">
      <c r="A143" s="3">
        <f t="shared" si="8"/>
        <v>141</v>
      </c>
      <c r="B143" s="7"/>
      <c r="C143" s="9">
        <v>2</v>
      </c>
      <c r="D143" s="9">
        <v>9</v>
      </c>
      <c r="E143" s="3" t="s">
        <v>249</v>
      </c>
      <c r="F143" s="9" t="s">
        <v>135</v>
      </c>
      <c r="G143" s="9">
        <v>85</v>
      </c>
      <c r="H143" s="9">
        <v>89</v>
      </c>
      <c r="I143" s="9">
        <v>86</v>
      </c>
      <c r="J143" s="9">
        <v>88</v>
      </c>
      <c r="K143" s="9">
        <v>93</v>
      </c>
      <c r="L143" s="9">
        <v>73</v>
      </c>
      <c r="M143" s="4">
        <f t="shared" si="9"/>
        <v>514</v>
      </c>
      <c r="N143" s="11"/>
    </row>
    <row r="144" spans="1:13" ht="17.25">
      <c r="A144" s="3">
        <f t="shared" si="8"/>
        <v>143</v>
      </c>
      <c r="B144" s="7"/>
      <c r="C144" s="9">
        <v>4</v>
      </c>
      <c r="D144" s="9">
        <v>45</v>
      </c>
      <c r="E144" s="9" t="s">
        <v>281</v>
      </c>
      <c r="F144" s="9" t="s">
        <v>147</v>
      </c>
      <c r="G144" s="9">
        <v>87</v>
      </c>
      <c r="H144" s="9">
        <v>80</v>
      </c>
      <c r="I144" s="9">
        <v>84</v>
      </c>
      <c r="J144" s="9">
        <v>88</v>
      </c>
      <c r="K144" s="9">
        <v>83</v>
      </c>
      <c r="L144" s="9">
        <v>91</v>
      </c>
      <c r="M144" s="4">
        <f t="shared" si="9"/>
        <v>513</v>
      </c>
    </row>
    <row r="145" spans="1:13" ht="17.25">
      <c r="A145" s="3">
        <f t="shared" si="8"/>
        <v>144</v>
      </c>
      <c r="B145" s="7"/>
      <c r="C145" s="9">
        <v>5</v>
      </c>
      <c r="D145" s="9">
        <v>38</v>
      </c>
      <c r="E145" s="9" t="s">
        <v>292</v>
      </c>
      <c r="F145" s="9" t="s">
        <v>275</v>
      </c>
      <c r="G145" s="3">
        <v>85</v>
      </c>
      <c r="H145" s="3">
        <v>85</v>
      </c>
      <c r="I145" s="3">
        <v>82</v>
      </c>
      <c r="J145" s="3">
        <v>87</v>
      </c>
      <c r="K145" s="3">
        <v>86</v>
      </c>
      <c r="L145" s="3">
        <v>86</v>
      </c>
      <c r="M145" s="4">
        <f t="shared" si="9"/>
        <v>511</v>
      </c>
    </row>
    <row r="146" spans="1:14" ht="17.25">
      <c r="A146" s="3">
        <f t="shared" si="8"/>
        <v>145</v>
      </c>
      <c r="B146" s="7"/>
      <c r="C146" s="9">
        <v>1</v>
      </c>
      <c r="D146" s="5">
        <v>32</v>
      </c>
      <c r="E146" s="83" t="s">
        <v>79</v>
      </c>
      <c r="F146" s="3" t="s">
        <v>80</v>
      </c>
      <c r="G146" s="3">
        <v>81</v>
      </c>
      <c r="H146" s="3">
        <v>84</v>
      </c>
      <c r="I146" s="3">
        <v>85</v>
      </c>
      <c r="J146" s="3">
        <v>88</v>
      </c>
      <c r="K146" s="3">
        <v>83</v>
      </c>
      <c r="L146" s="3">
        <v>89</v>
      </c>
      <c r="M146" s="4">
        <f t="shared" si="9"/>
        <v>510</v>
      </c>
      <c r="N146" s="11"/>
    </row>
    <row r="147" spans="1:13" ht="17.25">
      <c r="A147" s="3">
        <f t="shared" si="8"/>
        <v>145</v>
      </c>
      <c r="B147" s="7"/>
      <c r="C147" s="9">
        <v>5</v>
      </c>
      <c r="D147" s="9">
        <v>41</v>
      </c>
      <c r="E147" s="9" t="s">
        <v>185</v>
      </c>
      <c r="F147" s="9" t="s">
        <v>186</v>
      </c>
      <c r="G147" s="9">
        <v>82</v>
      </c>
      <c r="H147" s="9">
        <v>83</v>
      </c>
      <c r="I147" s="9">
        <v>84</v>
      </c>
      <c r="J147" s="9">
        <v>88</v>
      </c>
      <c r="K147" s="9">
        <v>86</v>
      </c>
      <c r="L147" s="9">
        <v>87</v>
      </c>
      <c r="M147" s="4">
        <f t="shared" si="9"/>
        <v>510</v>
      </c>
    </row>
    <row r="148" spans="1:14" ht="17.25">
      <c r="A148" s="3">
        <f t="shared" si="8"/>
        <v>145</v>
      </c>
      <c r="B148" s="7"/>
      <c r="C148" s="9">
        <v>1</v>
      </c>
      <c r="D148" s="9">
        <v>5</v>
      </c>
      <c r="E148" s="9" t="s">
        <v>297</v>
      </c>
      <c r="F148" s="9" t="s">
        <v>298</v>
      </c>
      <c r="G148" s="13">
        <v>86</v>
      </c>
      <c r="H148" s="13">
        <v>85</v>
      </c>
      <c r="I148" s="13">
        <v>87</v>
      </c>
      <c r="J148" s="13">
        <v>84</v>
      </c>
      <c r="K148" s="13">
        <v>81</v>
      </c>
      <c r="L148" s="13">
        <v>87</v>
      </c>
      <c r="M148" s="4">
        <f t="shared" si="9"/>
        <v>510</v>
      </c>
      <c r="N148" s="11"/>
    </row>
    <row r="149" spans="1:14" ht="17.25">
      <c r="A149" s="3">
        <f t="shared" si="8"/>
        <v>145</v>
      </c>
      <c r="B149" s="7"/>
      <c r="C149" s="9">
        <v>1</v>
      </c>
      <c r="D149" s="9">
        <v>15</v>
      </c>
      <c r="E149" s="9" t="s">
        <v>245</v>
      </c>
      <c r="F149" s="9" t="s">
        <v>144</v>
      </c>
      <c r="G149" s="9">
        <v>82</v>
      </c>
      <c r="H149" s="9">
        <v>82</v>
      </c>
      <c r="I149" s="9">
        <v>88</v>
      </c>
      <c r="J149" s="9">
        <v>87</v>
      </c>
      <c r="K149" s="9">
        <v>88</v>
      </c>
      <c r="L149" s="9">
        <v>83</v>
      </c>
      <c r="M149" s="4">
        <f t="shared" si="9"/>
        <v>510</v>
      </c>
      <c r="N149" s="11"/>
    </row>
    <row r="150" spans="1:14" ht="17.25">
      <c r="A150" s="3">
        <f t="shared" si="8"/>
        <v>149</v>
      </c>
      <c r="B150" s="7"/>
      <c r="C150" s="9">
        <v>1</v>
      </c>
      <c r="D150" s="9">
        <v>23</v>
      </c>
      <c r="E150" s="84" t="s">
        <v>231</v>
      </c>
      <c r="F150" s="9" t="s">
        <v>186</v>
      </c>
      <c r="G150" s="9">
        <v>85</v>
      </c>
      <c r="H150" s="9">
        <v>84</v>
      </c>
      <c r="I150" s="9">
        <v>85</v>
      </c>
      <c r="J150" s="9">
        <v>81</v>
      </c>
      <c r="K150" s="9">
        <v>88</v>
      </c>
      <c r="L150" s="9">
        <v>86</v>
      </c>
      <c r="M150" s="4">
        <f t="shared" si="9"/>
        <v>509</v>
      </c>
      <c r="N150" s="11"/>
    </row>
    <row r="151" spans="1:13" ht="17.25">
      <c r="A151" s="3">
        <f t="shared" si="8"/>
        <v>149</v>
      </c>
      <c r="B151" s="7"/>
      <c r="C151" s="9">
        <v>3</v>
      </c>
      <c r="D151" s="9">
        <v>38</v>
      </c>
      <c r="E151" s="9" t="s">
        <v>99</v>
      </c>
      <c r="F151" s="9" t="s">
        <v>82</v>
      </c>
      <c r="G151" s="3">
        <v>89</v>
      </c>
      <c r="H151" s="3">
        <v>82</v>
      </c>
      <c r="I151" s="3">
        <v>83</v>
      </c>
      <c r="J151" s="3">
        <v>86</v>
      </c>
      <c r="K151" s="3">
        <v>89</v>
      </c>
      <c r="L151" s="3">
        <v>80</v>
      </c>
      <c r="M151" s="4">
        <f t="shared" si="9"/>
        <v>509</v>
      </c>
    </row>
    <row r="152" spans="1:13" ht="17.25">
      <c r="A152" s="3">
        <f t="shared" si="8"/>
        <v>151</v>
      </c>
      <c r="B152" s="7"/>
      <c r="C152" s="4">
        <v>4</v>
      </c>
      <c r="D152" s="5">
        <v>23</v>
      </c>
      <c r="E152" s="91" t="s">
        <v>233</v>
      </c>
      <c r="F152" s="4" t="s">
        <v>186</v>
      </c>
      <c r="G152" s="9">
        <v>80</v>
      </c>
      <c r="H152" s="9">
        <v>86</v>
      </c>
      <c r="I152" s="9">
        <v>85</v>
      </c>
      <c r="J152" s="9">
        <v>85</v>
      </c>
      <c r="K152" s="9">
        <v>81</v>
      </c>
      <c r="L152" s="9">
        <v>89</v>
      </c>
      <c r="M152" s="4">
        <f t="shared" si="9"/>
        <v>506</v>
      </c>
    </row>
    <row r="153" spans="1:13" ht="17.25">
      <c r="A153" s="3">
        <f t="shared" si="8"/>
        <v>151</v>
      </c>
      <c r="B153" s="7"/>
      <c r="C153" s="9">
        <v>4</v>
      </c>
      <c r="D153" s="9">
        <v>32</v>
      </c>
      <c r="E153" s="9" t="s">
        <v>111</v>
      </c>
      <c r="F153" s="4" t="s">
        <v>82</v>
      </c>
      <c r="G153" s="3">
        <v>83</v>
      </c>
      <c r="H153" s="3">
        <v>87</v>
      </c>
      <c r="I153" s="3">
        <v>86</v>
      </c>
      <c r="J153" s="3">
        <v>83</v>
      </c>
      <c r="K153" s="3">
        <v>83</v>
      </c>
      <c r="L153" s="3">
        <v>84</v>
      </c>
      <c r="M153" s="4">
        <f t="shared" si="9"/>
        <v>506</v>
      </c>
    </row>
    <row r="154" spans="1:13" ht="17.25">
      <c r="A154" s="3">
        <f t="shared" si="8"/>
        <v>151</v>
      </c>
      <c r="B154" s="7"/>
      <c r="C154" s="9">
        <v>5</v>
      </c>
      <c r="D154" s="9">
        <v>31</v>
      </c>
      <c r="E154" s="9" t="s">
        <v>291</v>
      </c>
      <c r="F154" s="9" t="s">
        <v>144</v>
      </c>
      <c r="G154" s="3">
        <v>90</v>
      </c>
      <c r="H154" s="3">
        <v>88</v>
      </c>
      <c r="I154" s="3">
        <v>84</v>
      </c>
      <c r="J154" s="3">
        <v>89</v>
      </c>
      <c r="K154" s="3">
        <v>76</v>
      </c>
      <c r="L154" s="3">
        <v>79</v>
      </c>
      <c r="M154" s="4">
        <f t="shared" si="9"/>
        <v>506</v>
      </c>
    </row>
    <row r="155" spans="1:13" ht="17.25">
      <c r="A155" s="3">
        <f t="shared" si="8"/>
        <v>151</v>
      </c>
      <c r="B155" s="7"/>
      <c r="C155" s="9">
        <v>3</v>
      </c>
      <c r="D155" s="9">
        <v>37</v>
      </c>
      <c r="E155" s="9" t="s">
        <v>259</v>
      </c>
      <c r="F155" s="9" t="s">
        <v>135</v>
      </c>
      <c r="G155" s="9">
        <v>88</v>
      </c>
      <c r="H155" s="9">
        <v>85</v>
      </c>
      <c r="I155" s="9">
        <v>82</v>
      </c>
      <c r="J155" s="9">
        <v>88</v>
      </c>
      <c r="K155" s="9">
        <v>85</v>
      </c>
      <c r="L155" s="9">
        <v>78</v>
      </c>
      <c r="M155" s="4">
        <f t="shared" si="9"/>
        <v>506</v>
      </c>
    </row>
    <row r="156" spans="1:14" ht="17.25">
      <c r="A156" s="3">
        <f t="shared" si="8"/>
        <v>155</v>
      </c>
      <c r="B156" s="7"/>
      <c r="C156" s="9">
        <v>1</v>
      </c>
      <c r="D156" s="9">
        <v>21</v>
      </c>
      <c r="E156" s="84" t="s">
        <v>73</v>
      </c>
      <c r="F156" s="12" t="s">
        <v>74</v>
      </c>
      <c r="G156" s="9">
        <v>80</v>
      </c>
      <c r="H156" s="9">
        <v>83</v>
      </c>
      <c r="I156" s="9">
        <v>83</v>
      </c>
      <c r="J156" s="9">
        <v>87</v>
      </c>
      <c r="K156" s="9">
        <v>83</v>
      </c>
      <c r="L156" s="9">
        <v>89</v>
      </c>
      <c r="M156" s="4">
        <f t="shared" si="9"/>
        <v>505</v>
      </c>
      <c r="N156" s="11"/>
    </row>
    <row r="157" spans="1:14" ht="17.25">
      <c r="A157" s="3">
        <f t="shared" si="8"/>
        <v>155</v>
      </c>
      <c r="B157" s="7"/>
      <c r="C157" s="9">
        <v>2</v>
      </c>
      <c r="D157" s="9">
        <v>26</v>
      </c>
      <c r="E157" s="84" t="s">
        <v>228</v>
      </c>
      <c r="F157" s="9" t="s">
        <v>227</v>
      </c>
      <c r="G157" s="3">
        <v>84</v>
      </c>
      <c r="H157" s="3">
        <v>85</v>
      </c>
      <c r="I157" s="3">
        <v>83</v>
      </c>
      <c r="J157" s="3">
        <v>85</v>
      </c>
      <c r="K157" s="3">
        <v>88</v>
      </c>
      <c r="L157" s="3">
        <v>80</v>
      </c>
      <c r="M157" s="4">
        <f t="shared" si="9"/>
        <v>505</v>
      </c>
      <c r="N157" s="11"/>
    </row>
    <row r="158" spans="1:14" ht="17.25">
      <c r="A158" s="3">
        <f t="shared" si="8"/>
        <v>157</v>
      </c>
      <c r="B158" s="7"/>
      <c r="C158" s="9">
        <v>2</v>
      </c>
      <c r="D158" s="9">
        <v>15</v>
      </c>
      <c r="E158" s="9" t="s">
        <v>252</v>
      </c>
      <c r="F158" s="9" t="s">
        <v>144</v>
      </c>
      <c r="G158" s="13">
        <v>80</v>
      </c>
      <c r="H158" s="13">
        <v>86</v>
      </c>
      <c r="I158" s="13">
        <v>91</v>
      </c>
      <c r="J158" s="13">
        <v>75</v>
      </c>
      <c r="K158" s="13">
        <v>82</v>
      </c>
      <c r="L158" s="13">
        <v>90</v>
      </c>
      <c r="M158" s="4">
        <f t="shared" si="9"/>
        <v>504</v>
      </c>
      <c r="N158" s="11"/>
    </row>
    <row r="159" spans="1:14" ht="17.25" customHeight="1">
      <c r="A159" s="3">
        <f t="shared" si="8"/>
        <v>157</v>
      </c>
      <c r="B159" s="7"/>
      <c r="C159" s="9">
        <v>2</v>
      </c>
      <c r="D159" s="9">
        <v>7</v>
      </c>
      <c r="E159" s="9" t="s">
        <v>248</v>
      </c>
      <c r="F159" s="9" t="s">
        <v>170</v>
      </c>
      <c r="G159" s="9">
        <v>88</v>
      </c>
      <c r="H159" s="9">
        <v>82</v>
      </c>
      <c r="I159" s="9">
        <v>87</v>
      </c>
      <c r="J159" s="9">
        <v>75</v>
      </c>
      <c r="K159" s="9">
        <v>88</v>
      </c>
      <c r="L159" s="9">
        <v>84</v>
      </c>
      <c r="M159" s="4">
        <f t="shared" si="9"/>
        <v>504</v>
      </c>
      <c r="N159" s="11"/>
    </row>
    <row r="160" spans="1:13" ht="17.25">
      <c r="A160" s="3">
        <f t="shared" si="8"/>
        <v>159</v>
      </c>
      <c r="B160" s="7"/>
      <c r="C160" s="9">
        <v>5</v>
      </c>
      <c r="D160" s="9">
        <v>5</v>
      </c>
      <c r="E160" s="9" t="s">
        <v>316</v>
      </c>
      <c r="F160" s="9" t="s">
        <v>298</v>
      </c>
      <c r="G160" s="9">
        <v>92</v>
      </c>
      <c r="H160" s="9">
        <v>84</v>
      </c>
      <c r="I160" s="9">
        <v>85</v>
      </c>
      <c r="J160" s="9">
        <v>71</v>
      </c>
      <c r="K160" s="9">
        <v>84</v>
      </c>
      <c r="L160" s="9">
        <v>87</v>
      </c>
      <c r="M160" s="4">
        <f t="shared" si="9"/>
        <v>503</v>
      </c>
    </row>
    <row r="161" spans="1:14" ht="17.25">
      <c r="A161" s="3">
        <f t="shared" si="8"/>
        <v>160</v>
      </c>
      <c r="B161" s="7"/>
      <c r="C161" s="4">
        <v>1</v>
      </c>
      <c r="D161" s="5">
        <v>44</v>
      </c>
      <c r="E161" s="5" t="s">
        <v>205</v>
      </c>
      <c r="F161" s="4" t="s">
        <v>147</v>
      </c>
      <c r="G161" s="3">
        <v>81</v>
      </c>
      <c r="H161" s="3">
        <v>83</v>
      </c>
      <c r="I161" s="3">
        <v>77</v>
      </c>
      <c r="J161" s="3">
        <v>88</v>
      </c>
      <c r="K161" s="3">
        <v>83</v>
      </c>
      <c r="L161" s="3">
        <v>90</v>
      </c>
      <c r="M161" s="4">
        <f t="shared" si="9"/>
        <v>502</v>
      </c>
      <c r="N161" s="11"/>
    </row>
    <row r="162" spans="1:13" ht="17.25">
      <c r="A162" s="3">
        <f aca="true" t="shared" si="10" ref="A162:A185">RANK(M162,M$1:M$185)</f>
        <v>160</v>
      </c>
      <c r="B162" s="7"/>
      <c r="C162" s="9">
        <v>5</v>
      </c>
      <c r="D162" s="9">
        <v>37</v>
      </c>
      <c r="E162" s="9" t="s">
        <v>115</v>
      </c>
      <c r="F162" s="9" t="s">
        <v>80</v>
      </c>
      <c r="G162" s="13">
        <v>84</v>
      </c>
      <c r="H162" s="13">
        <v>83</v>
      </c>
      <c r="I162" s="13">
        <v>82</v>
      </c>
      <c r="J162" s="13">
        <v>82</v>
      </c>
      <c r="K162" s="13">
        <v>85</v>
      </c>
      <c r="L162" s="13">
        <v>86</v>
      </c>
      <c r="M162" s="4">
        <f aca="true" t="shared" si="11" ref="M162:M185">SUM(G162:L162)</f>
        <v>502</v>
      </c>
    </row>
    <row r="163" spans="1:13" ht="17.25">
      <c r="A163" s="3">
        <f t="shared" si="10"/>
        <v>160</v>
      </c>
      <c r="B163" s="7"/>
      <c r="C163" s="9">
        <v>4</v>
      </c>
      <c r="D163" s="9">
        <v>49</v>
      </c>
      <c r="E163" s="9" t="s">
        <v>105</v>
      </c>
      <c r="F163" s="9" t="s">
        <v>78</v>
      </c>
      <c r="G163" s="9">
        <v>81</v>
      </c>
      <c r="H163" s="9">
        <v>90</v>
      </c>
      <c r="I163" s="9">
        <v>83</v>
      </c>
      <c r="J163" s="9">
        <v>82</v>
      </c>
      <c r="K163" s="9">
        <v>83</v>
      </c>
      <c r="L163" s="9">
        <v>83</v>
      </c>
      <c r="M163" s="4">
        <f t="shared" si="11"/>
        <v>502</v>
      </c>
    </row>
    <row r="164" spans="1:14" ht="17.25">
      <c r="A164" s="3">
        <f t="shared" si="10"/>
        <v>163</v>
      </c>
      <c r="B164" s="7"/>
      <c r="C164" s="9">
        <v>2</v>
      </c>
      <c r="D164" s="9">
        <v>13</v>
      </c>
      <c r="E164" s="9" t="s">
        <v>250</v>
      </c>
      <c r="F164" s="9" t="s">
        <v>186</v>
      </c>
      <c r="G164" s="9">
        <v>87</v>
      </c>
      <c r="H164" s="9">
        <v>82</v>
      </c>
      <c r="I164" s="9">
        <v>80</v>
      </c>
      <c r="J164" s="9">
        <v>84</v>
      </c>
      <c r="K164" s="9">
        <v>81</v>
      </c>
      <c r="L164" s="9">
        <v>84</v>
      </c>
      <c r="M164" s="4">
        <f t="shared" si="11"/>
        <v>498</v>
      </c>
      <c r="N164" s="11"/>
    </row>
    <row r="165" spans="1:14" ht="17.25">
      <c r="A165" s="3">
        <f t="shared" si="10"/>
        <v>163</v>
      </c>
      <c r="B165" s="7"/>
      <c r="C165" s="3">
        <v>1</v>
      </c>
      <c r="D165" s="5">
        <v>33</v>
      </c>
      <c r="E165" s="86" t="s">
        <v>303</v>
      </c>
      <c r="F165" s="4" t="s">
        <v>302</v>
      </c>
      <c r="G165" s="4">
        <v>78</v>
      </c>
      <c r="H165" s="4">
        <v>92</v>
      </c>
      <c r="I165" s="4">
        <v>88</v>
      </c>
      <c r="J165" s="4">
        <v>87</v>
      </c>
      <c r="K165" s="4">
        <v>78</v>
      </c>
      <c r="L165" s="4">
        <v>75</v>
      </c>
      <c r="M165" s="4">
        <f t="shared" si="11"/>
        <v>498</v>
      </c>
      <c r="N165" s="11"/>
    </row>
    <row r="166" spans="1:14" ht="17.25">
      <c r="A166" s="3">
        <f t="shared" si="10"/>
        <v>165</v>
      </c>
      <c r="B166" s="7"/>
      <c r="C166" s="9">
        <v>2</v>
      </c>
      <c r="D166" s="9">
        <v>44</v>
      </c>
      <c r="E166" s="9" t="s">
        <v>257</v>
      </c>
      <c r="F166" s="9" t="s">
        <v>147</v>
      </c>
      <c r="G166" s="9">
        <v>84</v>
      </c>
      <c r="H166" s="9">
        <v>82</v>
      </c>
      <c r="I166" s="9">
        <v>80</v>
      </c>
      <c r="J166" s="9">
        <v>84</v>
      </c>
      <c r="K166" s="9">
        <v>84</v>
      </c>
      <c r="L166" s="9">
        <v>80</v>
      </c>
      <c r="M166" s="4">
        <f t="shared" si="11"/>
        <v>494</v>
      </c>
      <c r="N166" s="11"/>
    </row>
    <row r="167" spans="1:13" ht="17.25">
      <c r="A167" s="3">
        <f t="shared" si="10"/>
        <v>165</v>
      </c>
      <c r="B167" s="7"/>
      <c r="C167" s="9">
        <v>5</v>
      </c>
      <c r="D167" s="9">
        <v>47</v>
      </c>
      <c r="E167" s="9" t="s">
        <v>116</v>
      </c>
      <c r="F167" s="9" t="s">
        <v>80</v>
      </c>
      <c r="G167" s="9">
        <v>87</v>
      </c>
      <c r="H167" s="9">
        <v>84</v>
      </c>
      <c r="I167" s="9">
        <v>82</v>
      </c>
      <c r="J167" s="9">
        <v>83</v>
      </c>
      <c r="K167" s="9">
        <v>79</v>
      </c>
      <c r="L167" s="9">
        <v>79</v>
      </c>
      <c r="M167" s="4">
        <f t="shared" si="11"/>
        <v>494</v>
      </c>
    </row>
    <row r="168" spans="1:13" ht="17.25">
      <c r="A168" s="3">
        <f t="shared" si="10"/>
        <v>167</v>
      </c>
      <c r="B168" s="7"/>
      <c r="C168" s="9">
        <v>4</v>
      </c>
      <c r="D168" s="9">
        <v>13</v>
      </c>
      <c r="E168" s="9" t="s">
        <v>270</v>
      </c>
      <c r="F168" s="9" t="s">
        <v>186</v>
      </c>
      <c r="G168" s="9">
        <v>82</v>
      </c>
      <c r="H168" s="9">
        <v>82</v>
      </c>
      <c r="I168" s="9">
        <v>81</v>
      </c>
      <c r="J168" s="9">
        <v>77</v>
      </c>
      <c r="K168" s="9">
        <v>85</v>
      </c>
      <c r="L168" s="9">
        <v>86</v>
      </c>
      <c r="M168" s="4">
        <f t="shared" si="11"/>
        <v>493</v>
      </c>
    </row>
    <row r="169" spans="1:13" ht="17.25">
      <c r="A169" s="3">
        <f t="shared" si="10"/>
        <v>168</v>
      </c>
      <c r="B169" s="7"/>
      <c r="C169" s="9">
        <v>5</v>
      </c>
      <c r="D169" s="9">
        <v>14</v>
      </c>
      <c r="E169" s="9" t="s">
        <v>286</v>
      </c>
      <c r="F169" s="9" t="s">
        <v>147</v>
      </c>
      <c r="G169" s="13">
        <v>82</v>
      </c>
      <c r="H169" s="13">
        <v>82</v>
      </c>
      <c r="I169" s="13">
        <v>86</v>
      </c>
      <c r="J169" s="13">
        <v>80</v>
      </c>
      <c r="K169" s="13">
        <v>80</v>
      </c>
      <c r="L169" s="13">
        <v>80</v>
      </c>
      <c r="M169" s="4">
        <f t="shared" si="11"/>
        <v>490</v>
      </c>
    </row>
    <row r="170" spans="1:14" ht="17.25">
      <c r="A170" s="3">
        <f t="shared" si="10"/>
        <v>169</v>
      </c>
      <c r="B170" s="7"/>
      <c r="C170" s="9">
        <v>2</v>
      </c>
      <c r="D170" s="9">
        <v>35</v>
      </c>
      <c r="E170" s="84" t="s">
        <v>87</v>
      </c>
      <c r="F170" s="9" t="s">
        <v>76</v>
      </c>
      <c r="G170" s="3">
        <v>79</v>
      </c>
      <c r="H170" s="3">
        <v>80</v>
      </c>
      <c r="I170" s="3">
        <v>83</v>
      </c>
      <c r="J170" s="3">
        <v>80</v>
      </c>
      <c r="K170" s="3">
        <v>81</v>
      </c>
      <c r="L170" s="3">
        <v>86</v>
      </c>
      <c r="M170" s="4">
        <f t="shared" si="11"/>
        <v>489</v>
      </c>
      <c r="N170" s="11"/>
    </row>
    <row r="171" spans="1:13" ht="17.25">
      <c r="A171" s="3">
        <f t="shared" si="10"/>
        <v>170</v>
      </c>
      <c r="B171" s="7"/>
      <c r="C171" s="9">
        <v>3</v>
      </c>
      <c r="D171" s="9">
        <v>46</v>
      </c>
      <c r="E171" s="9" t="s">
        <v>152</v>
      </c>
      <c r="F171" s="9" t="s">
        <v>135</v>
      </c>
      <c r="G171" s="3">
        <v>87</v>
      </c>
      <c r="H171" s="3">
        <v>82</v>
      </c>
      <c r="I171" s="3">
        <v>87</v>
      </c>
      <c r="J171" s="3">
        <v>79</v>
      </c>
      <c r="K171" s="3">
        <v>72</v>
      </c>
      <c r="L171" s="3">
        <v>81</v>
      </c>
      <c r="M171" s="4">
        <f t="shared" si="11"/>
        <v>488</v>
      </c>
    </row>
    <row r="172" spans="1:13" ht="17.25">
      <c r="A172" s="3">
        <f t="shared" si="10"/>
        <v>171</v>
      </c>
      <c r="B172" s="7"/>
      <c r="C172" s="4">
        <v>5</v>
      </c>
      <c r="D172" s="5">
        <v>44</v>
      </c>
      <c r="E172" s="5" t="s">
        <v>238</v>
      </c>
      <c r="F172" s="3" t="s">
        <v>235</v>
      </c>
      <c r="G172" s="9">
        <v>86</v>
      </c>
      <c r="H172" s="9">
        <v>83</v>
      </c>
      <c r="I172" s="9">
        <v>76</v>
      </c>
      <c r="J172" s="9">
        <v>78</v>
      </c>
      <c r="K172" s="9">
        <v>80</v>
      </c>
      <c r="L172" s="9">
        <v>84</v>
      </c>
      <c r="M172" s="4">
        <f t="shared" si="11"/>
        <v>487</v>
      </c>
    </row>
    <row r="173" spans="1:13" ht="17.25">
      <c r="A173" s="3">
        <f t="shared" si="10"/>
        <v>172</v>
      </c>
      <c r="B173" s="7"/>
      <c r="C173" s="9">
        <v>4</v>
      </c>
      <c r="D173" s="9">
        <v>46</v>
      </c>
      <c r="E173" s="9" t="s">
        <v>102</v>
      </c>
      <c r="F173" s="9" t="s">
        <v>76</v>
      </c>
      <c r="G173" s="9">
        <v>89</v>
      </c>
      <c r="H173" s="9">
        <v>88</v>
      </c>
      <c r="I173" s="9">
        <v>94</v>
      </c>
      <c r="J173" s="9">
        <v>92</v>
      </c>
      <c r="K173" s="9">
        <v>89</v>
      </c>
      <c r="L173" s="9">
        <v>31</v>
      </c>
      <c r="M173" s="4">
        <f t="shared" si="11"/>
        <v>483</v>
      </c>
    </row>
    <row r="174" spans="1:13" ht="17.25">
      <c r="A174" s="3">
        <f t="shared" si="10"/>
        <v>173</v>
      </c>
      <c r="B174" s="7"/>
      <c r="C174" s="4">
        <v>4</v>
      </c>
      <c r="D174" s="3">
        <v>40</v>
      </c>
      <c r="E174" s="3" t="s">
        <v>276</v>
      </c>
      <c r="F174" s="3" t="s">
        <v>144</v>
      </c>
      <c r="G174" s="9">
        <v>84</v>
      </c>
      <c r="H174" s="9">
        <v>82</v>
      </c>
      <c r="I174" s="9">
        <v>76</v>
      </c>
      <c r="J174" s="9">
        <v>80</v>
      </c>
      <c r="K174" s="9">
        <v>82</v>
      </c>
      <c r="L174" s="9">
        <v>76</v>
      </c>
      <c r="M174" s="4">
        <f t="shared" si="11"/>
        <v>480</v>
      </c>
    </row>
    <row r="175" spans="1:14" ht="17.25">
      <c r="A175" s="3">
        <f t="shared" si="10"/>
        <v>174</v>
      </c>
      <c r="B175" s="7"/>
      <c r="C175" s="9">
        <v>2</v>
      </c>
      <c r="D175" s="9">
        <v>45</v>
      </c>
      <c r="E175" s="9" t="s">
        <v>310</v>
      </c>
      <c r="F175" s="9" t="s">
        <v>305</v>
      </c>
      <c r="G175" s="9">
        <v>75</v>
      </c>
      <c r="H175" s="9">
        <v>81</v>
      </c>
      <c r="I175" s="9">
        <v>78</v>
      </c>
      <c r="J175" s="9">
        <v>83</v>
      </c>
      <c r="K175" s="9">
        <v>77</v>
      </c>
      <c r="L175" s="9">
        <v>83</v>
      </c>
      <c r="M175" s="4">
        <f t="shared" si="11"/>
        <v>477</v>
      </c>
      <c r="N175" s="11"/>
    </row>
    <row r="176" spans="1:13" ht="17.25">
      <c r="A176" s="3">
        <f t="shared" si="10"/>
        <v>175</v>
      </c>
      <c r="B176" s="7"/>
      <c r="C176" s="9">
        <v>5</v>
      </c>
      <c r="D176" s="9">
        <v>45</v>
      </c>
      <c r="E176" s="9" t="s">
        <v>294</v>
      </c>
      <c r="F176" s="9" t="s">
        <v>186</v>
      </c>
      <c r="G176" s="4">
        <v>72</v>
      </c>
      <c r="H176" s="4">
        <v>75</v>
      </c>
      <c r="I176" s="4">
        <v>82</v>
      </c>
      <c r="J176" s="4">
        <v>82</v>
      </c>
      <c r="K176" s="4">
        <v>83</v>
      </c>
      <c r="L176" s="4">
        <v>79</v>
      </c>
      <c r="M176" s="4">
        <f t="shared" si="11"/>
        <v>473</v>
      </c>
    </row>
    <row r="177" spans="1:14" ht="17.25">
      <c r="A177" s="3">
        <f t="shared" si="10"/>
        <v>176</v>
      </c>
      <c r="B177" s="7"/>
      <c r="C177" s="4">
        <v>1</v>
      </c>
      <c r="D177" s="5">
        <v>13</v>
      </c>
      <c r="E177" s="4" t="s">
        <v>243</v>
      </c>
      <c r="F177" s="4" t="s">
        <v>186</v>
      </c>
      <c r="G177" s="9">
        <v>83</v>
      </c>
      <c r="H177" s="9">
        <v>72</v>
      </c>
      <c r="I177" s="9">
        <v>81</v>
      </c>
      <c r="J177" s="9">
        <v>75</v>
      </c>
      <c r="K177" s="9">
        <v>77</v>
      </c>
      <c r="L177" s="9">
        <v>84</v>
      </c>
      <c r="M177" s="4">
        <f t="shared" si="11"/>
        <v>472</v>
      </c>
      <c r="N177" s="11"/>
    </row>
    <row r="178" spans="1:13" ht="17.25">
      <c r="A178" s="3">
        <f t="shared" si="10"/>
        <v>177</v>
      </c>
      <c r="B178" s="7"/>
      <c r="C178" s="4">
        <v>3</v>
      </c>
      <c r="D178" s="3">
        <v>33</v>
      </c>
      <c r="E178" s="85" t="s">
        <v>312</v>
      </c>
      <c r="F178" s="4" t="s">
        <v>302</v>
      </c>
      <c r="G178" s="3">
        <v>76</v>
      </c>
      <c r="H178" s="3">
        <v>83</v>
      </c>
      <c r="I178" s="3">
        <v>80</v>
      </c>
      <c r="J178" s="3">
        <v>81</v>
      </c>
      <c r="K178" s="3">
        <v>75</v>
      </c>
      <c r="L178" s="3">
        <v>75</v>
      </c>
      <c r="M178" s="4">
        <f t="shared" si="11"/>
        <v>470</v>
      </c>
    </row>
    <row r="179" spans="1:13" ht="17.25">
      <c r="A179" s="3">
        <f t="shared" si="10"/>
        <v>178</v>
      </c>
      <c r="B179" s="7"/>
      <c r="C179" s="9">
        <v>4</v>
      </c>
      <c r="D179" s="9">
        <v>44</v>
      </c>
      <c r="E179" s="9" t="s">
        <v>280</v>
      </c>
      <c r="F179" s="9" t="s">
        <v>144</v>
      </c>
      <c r="G179" s="9">
        <v>78</v>
      </c>
      <c r="H179" s="9">
        <v>70</v>
      </c>
      <c r="I179" s="9">
        <v>90</v>
      </c>
      <c r="J179" s="9">
        <v>74</v>
      </c>
      <c r="K179" s="9">
        <v>81</v>
      </c>
      <c r="L179" s="9">
        <v>75</v>
      </c>
      <c r="M179" s="4">
        <f t="shared" si="11"/>
        <v>468</v>
      </c>
    </row>
    <row r="180" spans="1:13" ht="17.25">
      <c r="A180" s="3">
        <f t="shared" si="10"/>
        <v>179</v>
      </c>
      <c r="B180" s="7"/>
      <c r="C180" s="9">
        <v>4</v>
      </c>
      <c r="D180" s="9">
        <v>17</v>
      </c>
      <c r="E180" s="10" t="s">
        <v>225</v>
      </c>
      <c r="F180" s="9" t="s">
        <v>170</v>
      </c>
      <c r="G180" s="9">
        <v>78</v>
      </c>
      <c r="H180" s="9">
        <v>74</v>
      </c>
      <c r="I180" s="9">
        <v>70</v>
      </c>
      <c r="J180" s="9">
        <v>76</v>
      </c>
      <c r="K180" s="9">
        <v>70</v>
      </c>
      <c r="L180" s="9">
        <v>85</v>
      </c>
      <c r="M180" s="4">
        <f t="shared" si="11"/>
        <v>453</v>
      </c>
    </row>
    <row r="181" spans="1:13" ht="17.25">
      <c r="A181" s="3">
        <f t="shared" si="10"/>
        <v>180</v>
      </c>
      <c r="B181" s="7"/>
      <c r="C181" s="9">
        <v>4</v>
      </c>
      <c r="D181" s="3">
        <v>18</v>
      </c>
      <c r="E181" s="92" t="s">
        <v>108</v>
      </c>
      <c r="F181" s="4" t="s">
        <v>82</v>
      </c>
      <c r="G181" s="13">
        <v>71</v>
      </c>
      <c r="H181" s="13">
        <v>76</v>
      </c>
      <c r="I181" s="13">
        <v>73</v>
      </c>
      <c r="J181" s="13">
        <v>81</v>
      </c>
      <c r="K181" s="13">
        <v>76</v>
      </c>
      <c r="L181" s="13">
        <v>69</v>
      </c>
      <c r="M181" s="4">
        <f t="shared" si="11"/>
        <v>446</v>
      </c>
    </row>
    <row r="182" spans="1:13" ht="17.25">
      <c r="A182" s="3">
        <f t="shared" si="10"/>
        <v>181</v>
      </c>
      <c r="B182" s="7"/>
      <c r="C182" s="9">
        <v>4</v>
      </c>
      <c r="D182" s="9">
        <v>27</v>
      </c>
      <c r="E182" s="9" t="s">
        <v>103</v>
      </c>
      <c r="F182" s="9" t="s">
        <v>78</v>
      </c>
      <c r="G182" s="3">
        <v>76</v>
      </c>
      <c r="H182" s="3">
        <v>74</v>
      </c>
      <c r="I182" s="3">
        <v>77</v>
      </c>
      <c r="J182" s="3">
        <v>81</v>
      </c>
      <c r="K182" s="3">
        <v>66</v>
      </c>
      <c r="L182" s="3">
        <v>68</v>
      </c>
      <c r="M182" s="4">
        <f t="shared" si="11"/>
        <v>442</v>
      </c>
    </row>
    <row r="183" spans="1:13" ht="17.25">
      <c r="A183" s="3">
        <f t="shared" si="10"/>
        <v>182</v>
      </c>
      <c r="B183" s="7"/>
      <c r="C183" s="4">
        <v>5</v>
      </c>
      <c r="D183" s="5">
        <v>33</v>
      </c>
      <c r="E183" s="4" t="s">
        <v>237</v>
      </c>
      <c r="F183" s="4" t="s">
        <v>235</v>
      </c>
      <c r="G183" s="4">
        <v>66</v>
      </c>
      <c r="H183" s="4">
        <v>78</v>
      </c>
      <c r="I183" s="4">
        <v>69</v>
      </c>
      <c r="J183" s="4">
        <v>75</v>
      </c>
      <c r="K183" s="4">
        <v>63</v>
      </c>
      <c r="L183" s="4">
        <v>72</v>
      </c>
      <c r="M183" s="4">
        <f t="shared" si="11"/>
        <v>423</v>
      </c>
    </row>
    <row r="184" spans="1:13" ht="17.25">
      <c r="A184" s="3">
        <f t="shared" si="10"/>
        <v>183</v>
      </c>
      <c r="B184" s="7"/>
      <c r="C184" s="3">
        <v>4</v>
      </c>
      <c r="D184" s="5">
        <v>39</v>
      </c>
      <c r="E184" s="5" t="s">
        <v>274</v>
      </c>
      <c r="F184" s="3" t="s">
        <v>275</v>
      </c>
      <c r="G184" s="9"/>
      <c r="H184" s="9" t="s">
        <v>366</v>
      </c>
      <c r="I184" s="9"/>
      <c r="J184" s="9"/>
      <c r="K184" s="9" t="s">
        <v>319</v>
      </c>
      <c r="L184" s="9"/>
      <c r="M184" s="4">
        <f t="shared" si="11"/>
        <v>0</v>
      </c>
    </row>
    <row r="185" spans="1:13" ht="17.25">
      <c r="A185" s="3">
        <f t="shared" si="10"/>
        <v>183</v>
      </c>
      <c r="B185" s="7"/>
      <c r="C185" s="9">
        <v>5</v>
      </c>
      <c r="D185" s="9">
        <v>10</v>
      </c>
      <c r="E185" s="9" t="s">
        <v>282</v>
      </c>
      <c r="F185" s="9" t="s">
        <v>144</v>
      </c>
      <c r="G185" s="9"/>
      <c r="H185" s="9" t="s">
        <v>318</v>
      </c>
      <c r="I185" s="9"/>
      <c r="J185" s="9"/>
      <c r="K185" s="9" t="s">
        <v>319</v>
      </c>
      <c r="L185" s="9"/>
      <c r="M185" s="4">
        <f t="shared" si="11"/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13" scale="75" r:id="rId1"/>
  <headerFooter alignWithMargins="0">
    <oddHeader>&amp;C&amp;16第14回西日本学生ライフル射撃選手権大会
10mS60</oddHeader>
    <oddFooter>&amp;C本部公認審判員　林 功之助&amp;R本部公認審判員 寺脇 敏之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133" t="s">
        <v>55</v>
      </c>
      <c r="B1" s="133" t="s">
        <v>56</v>
      </c>
      <c r="C1" s="133" t="s">
        <v>57</v>
      </c>
      <c r="D1" s="133" t="s">
        <v>58</v>
      </c>
      <c r="E1" s="35" t="s">
        <v>59</v>
      </c>
      <c r="F1" s="36" t="s">
        <v>60</v>
      </c>
      <c r="G1" s="37" t="s">
        <v>61</v>
      </c>
      <c r="H1" s="36" t="s">
        <v>62</v>
      </c>
      <c r="I1" s="37" t="s">
        <v>63</v>
      </c>
      <c r="J1" s="36" t="s">
        <v>64</v>
      </c>
      <c r="K1" s="37" t="s">
        <v>65</v>
      </c>
      <c r="L1" s="36" t="s">
        <v>66</v>
      </c>
      <c r="M1" s="35" t="s">
        <v>67</v>
      </c>
      <c r="N1" s="38" t="s">
        <v>68</v>
      </c>
      <c r="O1" s="36" t="s">
        <v>69</v>
      </c>
      <c r="P1" s="134" t="s">
        <v>70</v>
      </c>
      <c r="Q1" s="136" t="s">
        <v>71</v>
      </c>
      <c r="R1" s="138" t="s">
        <v>12</v>
      </c>
    </row>
    <row r="2" spans="1:18" ht="21.75" customHeight="1" thickBot="1">
      <c r="A2" s="133"/>
      <c r="B2" s="133"/>
      <c r="C2" s="133"/>
      <c r="D2" s="133"/>
      <c r="E2" s="39" t="s">
        <v>72</v>
      </c>
      <c r="F2" s="40" t="s">
        <v>72</v>
      </c>
      <c r="G2" s="41" t="s">
        <v>72</v>
      </c>
      <c r="H2" s="40" t="s">
        <v>72</v>
      </c>
      <c r="I2" s="41" t="s">
        <v>72</v>
      </c>
      <c r="J2" s="40" t="s">
        <v>72</v>
      </c>
      <c r="K2" s="41" t="s">
        <v>72</v>
      </c>
      <c r="L2" s="40" t="s">
        <v>72</v>
      </c>
      <c r="M2" s="41" t="s">
        <v>72</v>
      </c>
      <c r="N2" s="42" t="s">
        <v>72</v>
      </c>
      <c r="O2" s="40" t="s">
        <v>72</v>
      </c>
      <c r="P2" s="135"/>
      <c r="Q2" s="137"/>
      <c r="R2" s="138"/>
    </row>
    <row r="3" spans="1:18" ht="24.75" customHeight="1" thickBot="1">
      <c r="A3" s="139">
        <v>1</v>
      </c>
      <c r="B3" s="140" t="s">
        <v>349</v>
      </c>
      <c r="C3" s="141" t="s">
        <v>343</v>
      </c>
      <c r="D3" s="143">
        <v>581</v>
      </c>
      <c r="E3" s="43">
        <v>10.3</v>
      </c>
      <c r="F3" s="43">
        <v>10.5</v>
      </c>
      <c r="G3" s="43">
        <v>10.3</v>
      </c>
      <c r="H3" s="43">
        <v>10.5</v>
      </c>
      <c r="I3" s="43">
        <v>9</v>
      </c>
      <c r="J3" s="43">
        <v>9.6</v>
      </c>
      <c r="K3" s="43">
        <v>10.9</v>
      </c>
      <c r="L3" s="43">
        <v>10.2</v>
      </c>
      <c r="M3" s="43">
        <v>9.5</v>
      </c>
      <c r="N3" s="43">
        <v>9.7</v>
      </c>
      <c r="O3" s="43"/>
      <c r="P3" s="144">
        <f>SUM(E3:N3)</f>
        <v>100.50000000000001</v>
      </c>
      <c r="Q3" s="146">
        <f>D3+P3</f>
        <v>681.5</v>
      </c>
      <c r="R3" s="148">
        <f>RANK(Q3,Q3:Q17)</f>
        <v>3</v>
      </c>
    </row>
    <row r="4" spans="1:18" ht="24.75" customHeight="1" thickBot="1">
      <c r="A4" s="139"/>
      <c r="B4" s="128"/>
      <c r="C4" s="142"/>
      <c r="D4" s="143"/>
      <c r="E4" s="44">
        <f>D3+E3</f>
        <v>591.3</v>
      </c>
      <c r="F4" s="45">
        <f aca="true" t="shared" si="0" ref="F4:O4">E4+F3</f>
        <v>601.8</v>
      </c>
      <c r="G4" s="45">
        <f t="shared" si="0"/>
        <v>612.0999999999999</v>
      </c>
      <c r="H4" s="45">
        <f t="shared" si="0"/>
        <v>622.5999999999999</v>
      </c>
      <c r="I4" s="45">
        <f t="shared" si="0"/>
        <v>631.5999999999999</v>
      </c>
      <c r="J4" s="45">
        <f t="shared" si="0"/>
        <v>641.1999999999999</v>
      </c>
      <c r="K4" s="45">
        <f t="shared" si="0"/>
        <v>652.0999999999999</v>
      </c>
      <c r="L4" s="45">
        <f t="shared" si="0"/>
        <v>662.3</v>
      </c>
      <c r="M4" s="45">
        <f t="shared" si="0"/>
        <v>671.8</v>
      </c>
      <c r="N4" s="45">
        <f t="shared" si="0"/>
        <v>681.5</v>
      </c>
      <c r="O4" s="45">
        <f t="shared" si="0"/>
        <v>681.5</v>
      </c>
      <c r="P4" s="145"/>
      <c r="Q4" s="147"/>
      <c r="R4" s="149"/>
    </row>
    <row r="5" spans="1:18" ht="24.75" customHeight="1" thickBot="1">
      <c r="A5" s="139">
        <v>2</v>
      </c>
      <c r="B5" s="150" t="s">
        <v>396</v>
      </c>
      <c r="C5" s="141" t="s">
        <v>78</v>
      </c>
      <c r="D5" s="143">
        <v>581</v>
      </c>
      <c r="E5" s="43">
        <v>9.6</v>
      </c>
      <c r="F5" s="43">
        <v>9.3</v>
      </c>
      <c r="G5" s="43">
        <v>9.7</v>
      </c>
      <c r="H5" s="43">
        <v>9.7</v>
      </c>
      <c r="I5" s="43">
        <v>10.5</v>
      </c>
      <c r="J5" s="43">
        <v>10.5</v>
      </c>
      <c r="K5" s="43">
        <v>9.9</v>
      </c>
      <c r="L5" s="43">
        <v>10.2</v>
      </c>
      <c r="M5" s="43">
        <v>10.6</v>
      </c>
      <c r="N5" s="43">
        <v>10.6</v>
      </c>
      <c r="O5" s="43"/>
      <c r="P5" s="144">
        <f>SUM(E5:N5)</f>
        <v>100.6</v>
      </c>
      <c r="Q5" s="146">
        <f>D5+P5</f>
        <v>681.6</v>
      </c>
      <c r="R5" s="148">
        <f>RANK(Q5,Q3:Q17)</f>
        <v>2</v>
      </c>
    </row>
    <row r="6" spans="1:18" ht="24.75" customHeight="1" thickBot="1">
      <c r="A6" s="139"/>
      <c r="B6" s="151"/>
      <c r="C6" s="142"/>
      <c r="D6" s="143"/>
      <c r="E6" s="44">
        <f>D5+E5</f>
        <v>590.6</v>
      </c>
      <c r="F6" s="45">
        <f aca="true" t="shared" si="1" ref="F6:O6">E6+F5</f>
        <v>599.9</v>
      </c>
      <c r="G6" s="45">
        <f t="shared" si="1"/>
        <v>609.6</v>
      </c>
      <c r="H6" s="45">
        <f t="shared" si="1"/>
        <v>619.3000000000001</v>
      </c>
      <c r="I6" s="45">
        <f t="shared" si="1"/>
        <v>629.8000000000001</v>
      </c>
      <c r="J6" s="45">
        <f t="shared" si="1"/>
        <v>640.3000000000001</v>
      </c>
      <c r="K6" s="45">
        <f t="shared" si="1"/>
        <v>650.2</v>
      </c>
      <c r="L6" s="45">
        <f t="shared" si="1"/>
        <v>660.4000000000001</v>
      </c>
      <c r="M6" s="45">
        <f t="shared" si="1"/>
        <v>671.0000000000001</v>
      </c>
      <c r="N6" s="45">
        <f t="shared" si="1"/>
        <v>681.6000000000001</v>
      </c>
      <c r="O6" s="45">
        <f t="shared" si="1"/>
        <v>681.6000000000001</v>
      </c>
      <c r="P6" s="145"/>
      <c r="Q6" s="147"/>
      <c r="R6" s="149"/>
    </row>
    <row r="7" spans="1:18" ht="24.75" customHeight="1" thickBot="1">
      <c r="A7" s="139">
        <v>3</v>
      </c>
      <c r="B7" s="152" t="s">
        <v>354</v>
      </c>
      <c r="C7" s="141" t="s">
        <v>343</v>
      </c>
      <c r="D7" s="143">
        <v>580</v>
      </c>
      <c r="E7" s="43">
        <v>10.9</v>
      </c>
      <c r="F7" s="43">
        <v>10.7</v>
      </c>
      <c r="G7" s="43">
        <v>10.5</v>
      </c>
      <c r="H7" s="43">
        <v>10.3</v>
      </c>
      <c r="I7" s="43">
        <v>10</v>
      </c>
      <c r="J7" s="43">
        <v>10.5</v>
      </c>
      <c r="K7" s="43">
        <v>9.1</v>
      </c>
      <c r="L7" s="43">
        <v>9.5</v>
      </c>
      <c r="M7" s="43">
        <v>10.1</v>
      </c>
      <c r="N7" s="43">
        <v>9.3</v>
      </c>
      <c r="O7" s="43"/>
      <c r="P7" s="144">
        <f>SUM(E7:N7)</f>
        <v>100.89999999999999</v>
      </c>
      <c r="Q7" s="146">
        <f>D7+P7</f>
        <v>680.9</v>
      </c>
      <c r="R7" s="148">
        <f>RANK(Q7,Q3:Q17)</f>
        <v>4</v>
      </c>
    </row>
    <row r="8" spans="1:18" ht="24.75" customHeight="1" thickBot="1">
      <c r="A8" s="139"/>
      <c r="B8" s="153"/>
      <c r="C8" s="142"/>
      <c r="D8" s="143"/>
      <c r="E8" s="44">
        <f>D7+E7</f>
        <v>590.9</v>
      </c>
      <c r="F8" s="45">
        <f aca="true" t="shared" si="2" ref="F8:O8">E8+F7</f>
        <v>601.6</v>
      </c>
      <c r="G8" s="45">
        <f t="shared" si="2"/>
        <v>612.1</v>
      </c>
      <c r="H8" s="45">
        <f t="shared" si="2"/>
        <v>622.4</v>
      </c>
      <c r="I8" s="45">
        <f t="shared" si="2"/>
        <v>632.4</v>
      </c>
      <c r="J8" s="45">
        <f t="shared" si="2"/>
        <v>642.9</v>
      </c>
      <c r="K8" s="45">
        <f t="shared" si="2"/>
        <v>652</v>
      </c>
      <c r="L8" s="45">
        <f t="shared" si="2"/>
        <v>661.5</v>
      </c>
      <c r="M8" s="45">
        <f t="shared" si="2"/>
        <v>671.6</v>
      </c>
      <c r="N8" s="45">
        <f t="shared" si="2"/>
        <v>680.9</v>
      </c>
      <c r="O8" s="45">
        <f t="shared" si="2"/>
        <v>680.9</v>
      </c>
      <c r="P8" s="145"/>
      <c r="Q8" s="147"/>
      <c r="R8" s="149"/>
    </row>
    <row r="9" spans="1:18" ht="24.75" customHeight="1" thickBot="1">
      <c r="A9" s="139">
        <v>4</v>
      </c>
      <c r="B9" s="140" t="s">
        <v>353</v>
      </c>
      <c r="C9" s="141" t="s">
        <v>343</v>
      </c>
      <c r="D9" s="154">
        <v>580</v>
      </c>
      <c r="E9" s="43">
        <v>9.7</v>
      </c>
      <c r="F9" s="43">
        <v>10.1</v>
      </c>
      <c r="G9" s="43">
        <v>10.5</v>
      </c>
      <c r="H9" s="43">
        <v>10.6</v>
      </c>
      <c r="I9" s="43">
        <v>10</v>
      </c>
      <c r="J9" s="43">
        <v>10.5</v>
      </c>
      <c r="K9" s="43">
        <v>9.6</v>
      </c>
      <c r="L9" s="43">
        <v>10.3</v>
      </c>
      <c r="M9" s="43">
        <v>10.3</v>
      </c>
      <c r="N9" s="43">
        <v>10.7</v>
      </c>
      <c r="O9" s="43"/>
      <c r="P9" s="144">
        <f>SUM(E9:N9)</f>
        <v>102.3</v>
      </c>
      <c r="Q9" s="146">
        <f>D9+P9</f>
        <v>682.3</v>
      </c>
      <c r="R9" s="148">
        <f>RANK(Q9,Q3:Q17)</f>
        <v>1</v>
      </c>
    </row>
    <row r="10" spans="1:18" ht="24.75" customHeight="1" thickBot="1">
      <c r="A10" s="139"/>
      <c r="B10" s="128"/>
      <c r="C10" s="142"/>
      <c r="D10" s="154"/>
      <c r="E10" s="44">
        <f>D9+E9</f>
        <v>589.7</v>
      </c>
      <c r="F10" s="45">
        <f aca="true" t="shared" si="3" ref="F10:O10">E10+F9</f>
        <v>599.8000000000001</v>
      </c>
      <c r="G10" s="45">
        <f t="shared" si="3"/>
        <v>610.3000000000001</v>
      </c>
      <c r="H10" s="45">
        <f t="shared" si="3"/>
        <v>620.9000000000001</v>
      </c>
      <c r="I10" s="45">
        <f t="shared" si="3"/>
        <v>630.9000000000001</v>
      </c>
      <c r="J10" s="45">
        <f t="shared" si="3"/>
        <v>641.4000000000001</v>
      </c>
      <c r="K10" s="45">
        <f t="shared" si="3"/>
        <v>651.0000000000001</v>
      </c>
      <c r="L10" s="45">
        <f t="shared" si="3"/>
        <v>661.3000000000001</v>
      </c>
      <c r="M10" s="45">
        <f t="shared" si="3"/>
        <v>671.6</v>
      </c>
      <c r="N10" s="45">
        <f t="shared" si="3"/>
        <v>682.3000000000001</v>
      </c>
      <c r="O10" s="45">
        <f t="shared" si="3"/>
        <v>682.3000000000001</v>
      </c>
      <c r="P10" s="145"/>
      <c r="Q10" s="147"/>
      <c r="R10" s="149"/>
    </row>
    <row r="11" spans="1:18" ht="24.75" customHeight="1" thickBot="1">
      <c r="A11" s="139">
        <v>5</v>
      </c>
      <c r="B11" s="140" t="s">
        <v>397</v>
      </c>
      <c r="C11" s="141" t="s">
        <v>345</v>
      </c>
      <c r="D11" s="154">
        <v>576</v>
      </c>
      <c r="E11" s="43">
        <v>10.8</v>
      </c>
      <c r="F11" s="43">
        <v>10.1</v>
      </c>
      <c r="G11" s="43">
        <v>9.7</v>
      </c>
      <c r="H11" s="43">
        <v>9.2</v>
      </c>
      <c r="I11" s="43">
        <v>9.3</v>
      </c>
      <c r="J11" s="43">
        <v>9.8</v>
      </c>
      <c r="K11" s="43">
        <v>8.2</v>
      </c>
      <c r="L11" s="43">
        <v>10.5</v>
      </c>
      <c r="M11" s="43">
        <v>9.8</v>
      </c>
      <c r="N11" s="43">
        <v>9.4</v>
      </c>
      <c r="O11" s="43"/>
      <c r="P11" s="144">
        <f>SUM(E11:N11)</f>
        <v>96.8</v>
      </c>
      <c r="Q11" s="146">
        <f>D11+P11</f>
        <v>672.8</v>
      </c>
      <c r="R11" s="148">
        <f>RANK(Q11,Q3:Q17)</f>
        <v>6</v>
      </c>
    </row>
    <row r="12" spans="1:18" ht="24.75" customHeight="1" thickBot="1">
      <c r="A12" s="139"/>
      <c r="B12" s="128"/>
      <c r="C12" s="142"/>
      <c r="D12" s="154"/>
      <c r="E12" s="44">
        <f>D11+E11</f>
        <v>586.8</v>
      </c>
      <c r="F12" s="45">
        <f aca="true" t="shared" si="4" ref="F12:O12">E12+F11</f>
        <v>596.9</v>
      </c>
      <c r="G12" s="45">
        <f t="shared" si="4"/>
        <v>606.6</v>
      </c>
      <c r="H12" s="45">
        <f t="shared" si="4"/>
        <v>615.8000000000001</v>
      </c>
      <c r="I12" s="45">
        <f t="shared" si="4"/>
        <v>625.1</v>
      </c>
      <c r="J12" s="45">
        <f t="shared" si="4"/>
        <v>634.9</v>
      </c>
      <c r="K12" s="45">
        <f t="shared" si="4"/>
        <v>643.1</v>
      </c>
      <c r="L12" s="45">
        <f t="shared" si="4"/>
        <v>653.6</v>
      </c>
      <c r="M12" s="45">
        <f t="shared" si="4"/>
        <v>663.4</v>
      </c>
      <c r="N12" s="45">
        <f t="shared" si="4"/>
        <v>672.8</v>
      </c>
      <c r="O12" s="45">
        <f t="shared" si="4"/>
        <v>672.8</v>
      </c>
      <c r="P12" s="145"/>
      <c r="Q12" s="147"/>
      <c r="R12" s="149"/>
    </row>
    <row r="13" spans="1:18" ht="24.75" customHeight="1" thickBot="1">
      <c r="A13" s="139">
        <v>6</v>
      </c>
      <c r="B13" s="152" t="s">
        <v>344</v>
      </c>
      <c r="C13" s="141" t="s">
        <v>345</v>
      </c>
      <c r="D13" s="143">
        <v>573</v>
      </c>
      <c r="E13" s="43">
        <v>10.4</v>
      </c>
      <c r="F13" s="43">
        <v>10.5</v>
      </c>
      <c r="G13" s="43">
        <v>9.1</v>
      </c>
      <c r="H13" s="43">
        <v>10.7</v>
      </c>
      <c r="I13" s="43">
        <v>10.5</v>
      </c>
      <c r="J13" s="43">
        <v>9.3</v>
      </c>
      <c r="K13" s="43">
        <v>10.1</v>
      </c>
      <c r="L13" s="43">
        <v>10.4</v>
      </c>
      <c r="M13" s="43">
        <v>9.2</v>
      </c>
      <c r="N13" s="43">
        <v>9.8</v>
      </c>
      <c r="O13" s="43"/>
      <c r="P13" s="144">
        <f>SUM(E13:N13)</f>
        <v>100</v>
      </c>
      <c r="Q13" s="146">
        <f>D13+P13</f>
        <v>673</v>
      </c>
      <c r="R13" s="148">
        <f>RANK(Q13,Q3:Q17)</f>
        <v>5</v>
      </c>
    </row>
    <row r="14" spans="1:18" ht="24.75" customHeight="1" thickBot="1">
      <c r="A14" s="139"/>
      <c r="B14" s="153"/>
      <c r="C14" s="142"/>
      <c r="D14" s="143"/>
      <c r="E14" s="44">
        <f>D13+E13</f>
        <v>583.4</v>
      </c>
      <c r="F14" s="45">
        <f aca="true" t="shared" si="5" ref="F14:O14">E14+F13</f>
        <v>593.9</v>
      </c>
      <c r="G14" s="45">
        <f t="shared" si="5"/>
        <v>603</v>
      </c>
      <c r="H14" s="45">
        <f t="shared" si="5"/>
        <v>613.7</v>
      </c>
      <c r="I14" s="45">
        <f t="shared" si="5"/>
        <v>624.2</v>
      </c>
      <c r="J14" s="45">
        <f t="shared" si="5"/>
        <v>633.5</v>
      </c>
      <c r="K14" s="45">
        <f t="shared" si="5"/>
        <v>643.6</v>
      </c>
      <c r="L14" s="45">
        <f t="shared" si="5"/>
        <v>654</v>
      </c>
      <c r="M14" s="45">
        <f t="shared" si="5"/>
        <v>663.2</v>
      </c>
      <c r="N14" s="45">
        <f t="shared" si="5"/>
        <v>673</v>
      </c>
      <c r="O14" s="45">
        <f t="shared" si="5"/>
        <v>673</v>
      </c>
      <c r="P14" s="145"/>
      <c r="Q14" s="147"/>
      <c r="R14" s="149"/>
    </row>
    <row r="15" spans="1:18" ht="24.75" customHeight="1" thickBot="1">
      <c r="A15" s="139">
        <v>7</v>
      </c>
      <c r="B15" s="152" t="s">
        <v>398</v>
      </c>
      <c r="C15" s="141" t="s">
        <v>399</v>
      </c>
      <c r="D15" s="143">
        <v>573</v>
      </c>
      <c r="E15" s="43">
        <v>9</v>
      </c>
      <c r="F15" s="43">
        <v>9.6</v>
      </c>
      <c r="G15" s="43">
        <v>9.6</v>
      </c>
      <c r="H15" s="43">
        <v>9.6</v>
      </c>
      <c r="I15" s="43">
        <v>10.2</v>
      </c>
      <c r="J15" s="43">
        <v>8.9</v>
      </c>
      <c r="K15" s="43">
        <v>9.5</v>
      </c>
      <c r="L15" s="43">
        <v>10</v>
      </c>
      <c r="M15" s="43">
        <v>9.4</v>
      </c>
      <c r="N15" s="43">
        <v>10.3</v>
      </c>
      <c r="O15" s="43"/>
      <c r="P15" s="144">
        <f>SUM(E15:N15)</f>
        <v>96.10000000000001</v>
      </c>
      <c r="Q15" s="146">
        <f>D15+P15</f>
        <v>669.1</v>
      </c>
      <c r="R15" s="148">
        <f>RANK(Q15,Q3:Q17)</f>
        <v>8</v>
      </c>
    </row>
    <row r="16" spans="1:18" ht="24.75" customHeight="1" thickBot="1">
      <c r="A16" s="139"/>
      <c r="B16" s="153"/>
      <c r="C16" s="142"/>
      <c r="D16" s="143"/>
      <c r="E16" s="44">
        <f>D15+E15</f>
        <v>582</v>
      </c>
      <c r="F16" s="45">
        <f aca="true" t="shared" si="6" ref="F16:O16">E16+F15</f>
        <v>591.6</v>
      </c>
      <c r="G16" s="45">
        <f t="shared" si="6"/>
        <v>601.2</v>
      </c>
      <c r="H16" s="45">
        <f>G16+H15</f>
        <v>610.8000000000001</v>
      </c>
      <c r="I16" s="45">
        <f t="shared" si="6"/>
        <v>621.0000000000001</v>
      </c>
      <c r="J16" s="45">
        <f t="shared" si="6"/>
        <v>629.9000000000001</v>
      </c>
      <c r="K16" s="45">
        <f t="shared" si="6"/>
        <v>639.4000000000001</v>
      </c>
      <c r="L16" s="45">
        <f t="shared" si="6"/>
        <v>649.4000000000001</v>
      </c>
      <c r="M16" s="45">
        <f t="shared" si="6"/>
        <v>658.8000000000001</v>
      </c>
      <c r="N16" s="45">
        <f t="shared" si="6"/>
        <v>669.1</v>
      </c>
      <c r="O16" s="45">
        <f t="shared" si="6"/>
        <v>669.1</v>
      </c>
      <c r="P16" s="145"/>
      <c r="Q16" s="147"/>
      <c r="R16" s="149"/>
    </row>
    <row r="17" spans="1:18" ht="24.75" customHeight="1" thickBot="1">
      <c r="A17" s="139">
        <v>8</v>
      </c>
      <c r="B17" s="150" t="s">
        <v>342</v>
      </c>
      <c r="C17" s="141" t="s">
        <v>343</v>
      </c>
      <c r="D17" s="154">
        <v>572</v>
      </c>
      <c r="E17" s="43">
        <v>10.4</v>
      </c>
      <c r="F17" s="43">
        <v>9.2</v>
      </c>
      <c r="G17" s="43">
        <v>10.1</v>
      </c>
      <c r="H17" s="43">
        <v>9.4</v>
      </c>
      <c r="I17" s="43">
        <v>10.4</v>
      </c>
      <c r="J17" s="43">
        <v>10.4</v>
      </c>
      <c r="K17" s="43">
        <v>10</v>
      </c>
      <c r="L17" s="43">
        <v>9.3</v>
      </c>
      <c r="M17" s="43">
        <v>10.5</v>
      </c>
      <c r="N17" s="43">
        <v>10.7</v>
      </c>
      <c r="O17" s="43"/>
      <c r="P17" s="144">
        <f>SUM(E17:N17)</f>
        <v>100.4</v>
      </c>
      <c r="Q17" s="146">
        <f>D17+P17</f>
        <v>672.4</v>
      </c>
      <c r="R17" s="148">
        <f>RANK(Q17,Q3:Q17)</f>
        <v>7</v>
      </c>
    </row>
    <row r="18" spans="1:18" ht="27.75" customHeight="1" thickBot="1">
      <c r="A18" s="139"/>
      <c r="B18" s="151"/>
      <c r="C18" s="142"/>
      <c r="D18" s="154"/>
      <c r="E18" s="44">
        <f>D17+E17</f>
        <v>582.4</v>
      </c>
      <c r="F18" s="45">
        <f aca="true" t="shared" si="7" ref="F18:O18">E18+F17</f>
        <v>591.6</v>
      </c>
      <c r="G18" s="45">
        <f t="shared" si="7"/>
        <v>601.7</v>
      </c>
      <c r="H18" s="45">
        <f t="shared" si="7"/>
        <v>611.1</v>
      </c>
      <c r="I18" s="45">
        <f t="shared" si="7"/>
        <v>621.5</v>
      </c>
      <c r="J18" s="45">
        <f t="shared" si="7"/>
        <v>631.9</v>
      </c>
      <c r="K18" s="45">
        <f t="shared" si="7"/>
        <v>641.9</v>
      </c>
      <c r="L18" s="45">
        <f t="shared" si="7"/>
        <v>651.1999999999999</v>
      </c>
      <c r="M18" s="45">
        <f t="shared" si="7"/>
        <v>661.6999999999999</v>
      </c>
      <c r="N18" s="45">
        <f t="shared" si="7"/>
        <v>672.4</v>
      </c>
      <c r="O18" s="45">
        <f t="shared" si="7"/>
        <v>672.4</v>
      </c>
      <c r="P18" s="145"/>
      <c r="Q18" s="147"/>
      <c r="R18" s="149"/>
    </row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Ｐゴシック,太字"&amp;20第14回西日本学生ライフル射撃選手権大会
10mS60 FINAL</oddHeader>
    <oddFooter>&amp;L&amp;D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workbookViewId="0" topLeftCell="A1"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4" width="7.625" style="0" customWidth="1"/>
    <col min="15" max="15" width="8.625" style="0" customWidth="1"/>
    <col min="16" max="16" width="10.00390625" style="0" customWidth="1"/>
    <col min="17" max="17" width="4.625" style="0" customWidth="1"/>
  </cols>
  <sheetData>
    <row r="1" spans="1:17" ht="21.75" customHeight="1" thickBot="1">
      <c r="A1" s="133" t="s">
        <v>55</v>
      </c>
      <c r="B1" s="133" t="s">
        <v>56</v>
      </c>
      <c r="C1" s="133" t="s">
        <v>57</v>
      </c>
      <c r="D1" s="133" t="s">
        <v>58</v>
      </c>
      <c r="E1" s="35" t="s">
        <v>59</v>
      </c>
      <c r="F1" s="36" t="s">
        <v>60</v>
      </c>
      <c r="G1" s="37" t="s">
        <v>61</v>
      </c>
      <c r="H1" s="36" t="s">
        <v>62</v>
      </c>
      <c r="I1" s="37" t="s">
        <v>63</v>
      </c>
      <c r="J1" s="36" t="s">
        <v>64</v>
      </c>
      <c r="K1" s="37" t="s">
        <v>65</v>
      </c>
      <c r="L1" s="36" t="s">
        <v>66</v>
      </c>
      <c r="M1" s="35" t="s">
        <v>67</v>
      </c>
      <c r="N1" s="38" t="s">
        <v>68</v>
      </c>
      <c r="O1" s="134" t="s">
        <v>70</v>
      </c>
      <c r="P1" s="136" t="s">
        <v>71</v>
      </c>
      <c r="Q1" s="138" t="s">
        <v>12</v>
      </c>
    </row>
    <row r="2" spans="1:17" ht="21.75" customHeight="1" thickBot="1">
      <c r="A2" s="133"/>
      <c r="B2" s="133"/>
      <c r="C2" s="133"/>
      <c r="D2" s="133"/>
      <c r="E2" s="39" t="s">
        <v>72</v>
      </c>
      <c r="F2" s="40" t="s">
        <v>72</v>
      </c>
      <c r="G2" s="41" t="s">
        <v>72</v>
      </c>
      <c r="H2" s="40" t="s">
        <v>72</v>
      </c>
      <c r="I2" s="41" t="s">
        <v>72</v>
      </c>
      <c r="J2" s="40" t="s">
        <v>72</v>
      </c>
      <c r="K2" s="41" t="s">
        <v>72</v>
      </c>
      <c r="L2" s="40" t="s">
        <v>72</v>
      </c>
      <c r="M2" s="41" t="s">
        <v>72</v>
      </c>
      <c r="N2" s="42" t="s">
        <v>72</v>
      </c>
      <c r="O2" s="135"/>
      <c r="P2" s="137"/>
      <c r="Q2" s="138"/>
    </row>
    <row r="3" spans="1:17" ht="24.75" customHeight="1" thickBot="1">
      <c r="A3" s="139">
        <v>1</v>
      </c>
      <c r="B3" s="140" t="s">
        <v>353</v>
      </c>
      <c r="C3" s="141" t="s">
        <v>343</v>
      </c>
      <c r="D3" s="143">
        <v>394</v>
      </c>
      <c r="E3" s="43">
        <v>10.1</v>
      </c>
      <c r="F3" s="43">
        <v>9.5</v>
      </c>
      <c r="G3" s="43">
        <v>9.5</v>
      </c>
      <c r="H3" s="43">
        <v>10.3</v>
      </c>
      <c r="I3" s="43">
        <v>10.1</v>
      </c>
      <c r="J3" s="43">
        <v>10.2</v>
      </c>
      <c r="K3" s="43">
        <v>10.4</v>
      </c>
      <c r="L3" s="43">
        <v>10.9</v>
      </c>
      <c r="M3" s="43">
        <v>10.7</v>
      </c>
      <c r="N3" s="43">
        <v>10.4</v>
      </c>
      <c r="O3" s="144">
        <f>SUM(E3:N3)</f>
        <v>102.10000000000002</v>
      </c>
      <c r="P3" s="146">
        <f>D3+O3</f>
        <v>496.1</v>
      </c>
      <c r="Q3" s="148">
        <f>RANK(P3,P3:P17)</f>
        <v>1</v>
      </c>
    </row>
    <row r="4" spans="1:17" ht="24.75" customHeight="1" thickBot="1">
      <c r="A4" s="139"/>
      <c r="B4" s="128"/>
      <c r="C4" s="142"/>
      <c r="D4" s="143"/>
      <c r="E4" s="44">
        <f>D3+E3</f>
        <v>404.1</v>
      </c>
      <c r="F4" s="45">
        <f aca="true" t="shared" si="0" ref="F4:N4">E4+F3</f>
        <v>413.6</v>
      </c>
      <c r="G4" s="45">
        <f t="shared" si="0"/>
        <v>423.1</v>
      </c>
      <c r="H4" s="45">
        <f t="shared" si="0"/>
        <v>433.40000000000003</v>
      </c>
      <c r="I4" s="45">
        <f t="shared" si="0"/>
        <v>443.50000000000006</v>
      </c>
      <c r="J4" s="45">
        <f t="shared" si="0"/>
        <v>453.70000000000005</v>
      </c>
      <c r="K4" s="45">
        <f t="shared" si="0"/>
        <v>464.1</v>
      </c>
      <c r="L4" s="45">
        <f t="shared" si="0"/>
        <v>475</v>
      </c>
      <c r="M4" s="45">
        <f t="shared" si="0"/>
        <v>485.7</v>
      </c>
      <c r="N4" s="45">
        <f t="shared" si="0"/>
        <v>496.09999999999997</v>
      </c>
      <c r="O4" s="145"/>
      <c r="P4" s="147"/>
      <c r="Q4" s="149"/>
    </row>
    <row r="5" spans="1:17" ht="24.75" customHeight="1" thickBot="1">
      <c r="A5" s="139">
        <v>2</v>
      </c>
      <c r="B5" s="150" t="s">
        <v>354</v>
      </c>
      <c r="C5" s="141" t="s">
        <v>343</v>
      </c>
      <c r="D5" s="143">
        <v>388</v>
      </c>
      <c r="E5" s="43">
        <v>9.7</v>
      </c>
      <c r="F5" s="43">
        <v>9.9</v>
      </c>
      <c r="G5" s="43">
        <v>10.1</v>
      </c>
      <c r="H5" s="43">
        <v>10.6</v>
      </c>
      <c r="I5" s="43">
        <v>9.4</v>
      </c>
      <c r="J5" s="43">
        <v>10.1</v>
      </c>
      <c r="K5" s="43">
        <v>10.5</v>
      </c>
      <c r="L5" s="43">
        <v>10.1</v>
      </c>
      <c r="M5" s="43">
        <v>10</v>
      </c>
      <c r="N5" s="43">
        <v>10.1</v>
      </c>
      <c r="O5" s="144">
        <f>SUM(E5:N5)</f>
        <v>100.5</v>
      </c>
      <c r="P5" s="146">
        <f>D5+O5</f>
        <v>488.5</v>
      </c>
      <c r="Q5" s="148">
        <f>RANK(P5,P3:P17)</f>
        <v>2</v>
      </c>
    </row>
    <row r="6" spans="1:17" ht="24.75" customHeight="1" thickBot="1">
      <c r="A6" s="139"/>
      <c r="B6" s="151"/>
      <c r="C6" s="142"/>
      <c r="D6" s="143"/>
      <c r="E6" s="44">
        <f>D5+E5</f>
        <v>397.7</v>
      </c>
      <c r="F6" s="45">
        <f aca="true" t="shared" si="1" ref="F6:N6">E6+F5</f>
        <v>407.59999999999997</v>
      </c>
      <c r="G6" s="45">
        <f t="shared" si="1"/>
        <v>417.7</v>
      </c>
      <c r="H6" s="45">
        <f t="shared" si="1"/>
        <v>428.3</v>
      </c>
      <c r="I6" s="45">
        <f t="shared" si="1"/>
        <v>437.7</v>
      </c>
      <c r="J6" s="45">
        <f t="shared" si="1"/>
        <v>447.8</v>
      </c>
      <c r="K6" s="45">
        <f t="shared" si="1"/>
        <v>458.3</v>
      </c>
      <c r="L6" s="45">
        <f t="shared" si="1"/>
        <v>468.40000000000003</v>
      </c>
      <c r="M6" s="45">
        <f t="shared" si="1"/>
        <v>478.40000000000003</v>
      </c>
      <c r="N6" s="45">
        <f t="shared" si="1"/>
        <v>488.50000000000006</v>
      </c>
      <c r="O6" s="145"/>
      <c r="P6" s="147"/>
      <c r="Q6" s="149"/>
    </row>
    <row r="7" spans="1:17" ht="24.75" customHeight="1" thickBot="1">
      <c r="A7" s="139">
        <v>3</v>
      </c>
      <c r="B7" s="152" t="s">
        <v>355</v>
      </c>
      <c r="C7" s="141" t="s">
        <v>343</v>
      </c>
      <c r="D7" s="143">
        <v>386</v>
      </c>
      <c r="E7" s="43">
        <v>10.5</v>
      </c>
      <c r="F7" s="43">
        <v>9.5</v>
      </c>
      <c r="G7" s="43">
        <v>10.5</v>
      </c>
      <c r="H7" s="43">
        <v>10.1</v>
      </c>
      <c r="I7" s="43">
        <v>10.1</v>
      </c>
      <c r="J7" s="43">
        <v>9.9</v>
      </c>
      <c r="K7" s="43">
        <v>10</v>
      </c>
      <c r="L7" s="43">
        <v>10.4</v>
      </c>
      <c r="M7" s="43">
        <v>10.2</v>
      </c>
      <c r="N7" s="43">
        <v>10.2</v>
      </c>
      <c r="O7" s="144">
        <f>SUM(E7:N7)</f>
        <v>101.4</v>
      </c>
      <c r="P7" s="146">
        <f>D7+O7</f>
        <v>487.4</v>
      </c>
      <c r="Q7" s="148">
        <f>RANK(P7,P3:P17)</f>
        <v>3</v>
      </c>
    </row>
    <row r="8" spans="1:17" ht="24.75" customHeight="1" thickBot="1">
      <c r="A8" s="139"/>
      <c r="B8" s="153"/>
      <c r="C8" s="142"/>
      <c r="D8" s="143"/>
      <c r="E8" s="44">
        <f>D7+E7</f>
        <v>396.5</v>
      </c>
      <c r="F8" s="45">
        <f aca="true" t="shared" si="2" ref="F8:N8">E8+F7</f>
        <v>406</v>
      </c>
      <c r="G8" s="45">
        <f t="shared" si="2"/>
        <v>416.5</v>
      </c>
      <c r="H8" s="45">
        <f t="shared" si="2"/>
        <v>426.6</v>
      </c>
      <c r="I8" s="45">
        <f t="shared" si="2"/>
        <v>436.70000000000005</v>
      </c>
      <c r="J8" s="45">
        <f t="shared" si="2"/>
        <v>446.6</v>
      </c>
      <c r="K8" s="45">
        <f t="shared" si="2"/>
        <v>456.6</v>
      </c>
      <c r="L8" s="45">
        <f t="shared" si="2"/>
        <v>467</v>
      </c>
      <c r="M8" s="45">
        <f t="shared" si="2"/>
        <v>477.2</v>
      </c>
      <c r="N8" s="45">
        <f t="shared" si="2"/>
        <v>487.4</v>
      </c>
      <c r="O8" s="145"/>
      <c r="P8" s="147"/>
      <c r="Q8" s="149"/>
    </row>
    <row r="9" spans="1:17" ht="24.75" customHeight="1" thickBot="1">
      <c r="A9" s="139">
        <v>4</v>
      </c>
      <c r="B9" s="140" t="s">
        <v>356</v>
      </c>
      <c r="C9" s="141" t="s">
        <v>357</v>
      </c>
      <c r="D9" s="154">
        <v>382</v>
      </c>
      <c r="E9" s="43">
        <v>9.2</v>
      </c>
      <c r="F9" s="43">
        <v>9.7</v>
      </c>
      <c r="G9" s="43">
        <v>10.2</v>
      </c>
      <c r="H9" s="43">
        <v>9.4</v>
      </c>
      <c r="I9" s="43">
        <v>9.4</v>
      </c>
      <c r="J9" s="43">
        <v>9.4</v>
      </c>
      <c r="K9" s="43">
        <v>8.8</v>
      </c>
      <c r="L9" s="43">
        <v>10.1</v>
      </c>
      <c r="M9" s="43">
        <v>10.8</v>
      </c>
      <c r="N9" s="43">
        <v>8.2</v>
      </c>
      <c r="O9" s="144">
        <f>SUM(E9:N9)</f>
        <v>95.19999999999999</v>
      </c>
      <c r="P9" s="146">
        <f>D9+O9</f>
        <v>477.2</v>
      </c>
      <c r="Q9" s="148">
        <f>RANK(P9,P3:P17)</f>
        <v>6</v>
      </c>
    </row>
    <row r="10" spans="1:17" ht="24.75" customHeight="1" thickBot="1">
      <c r="A10" s="139"/>
      <c r="B10" s="128"/>
      <c r="C10" s="142"/>
      <c r="D10" s="154"/>
      <c r="E10" s="44">
        <f>D9+E9</f>
        <v>391.2</v>
      </c>
      <c r="F10" s="45">
        <f aca="true" t="shared" si="3" ref="F10:N10">E10+F9</f>
        <v>400.9</v>
      </c>
      <c r="G10" s="45">
        <f t="shared" si="3"/>
        <v>411.09999999999997</v>
      </c>
      <c r="H10" s="45">
        <f t="shared" si="3"/>
        <v>420.49999999999994</v>
      </c>
      <c r="I10" s="45">
        <f t="shared" si="3"/>
        <v>429.8999999999999</v>
      </c>
      <c r="J10" s="45">
        <f t="shared" si="3"/>
        <v>439.2999999999999</v>
      </c>
      <c r="K10" s="45">
        <f t="shared" si="3"/>
        <v>448.0999999999999</v>
      </c>
      <c r="L10" s="45">
        <f>K10+L9</f>
        <v>458.19999999999993</v>
      </c>
      <c r="M10" s="45">
        <f t="shared" si="3"/>
        <v>468.99999999999994</v>
      </c>
      <c r="N10" s="45">
        <f t="shared" si="3"/>
        <v>477.19999999999993</v>
      </c>
      <c r="O10" s="145"/>
      <c r="P10" s="147"/>
      <c r="Q10" s="149"/>
    </row>
    <row r="11" spans="1:17" ht="24.75" customHeight="1" thickBot="1">
      <c r="A11" s="139">
        <v>5</v>
      </c>
      <c r="B11" s="140" t="s">
        <v>358</v>
      </c>
      <c r="C11" s="141" t="s">
        <v>82</v>
      </c>
      <c r="D11" s="154">
        <v>381</v>
      </c>
      <c r="E11" s="43">
        <v>9.2</v>
      </c>
      <c r="F11" s="43">
        <v>9.2</v>
      </c>
      <c r="G11" s="43">
        <v>9.8</v>
      </c>
      <c r="H11" s="43">
        <v>9</v>
      </c>
      <c r="I11" s="43">
        <v>9.8</v>
      </c>
      <c r="J11" s="43">
        <v>10.1</v>
      </c>
      <c r="K11" s="43">
        <v>9.5</v>
      </c>
      <c r="L11" s="43">
        <v>10.7</v>
      </c>
      <c r="M11" s="43">
        <v>8.4</v>
      </c>
      <c r="N11" s="43">
        <v>9.7</v>
      </c>
      <c r="O11" s="144">
        <f>SUM(E11:N11)</f>
        <v>95.4</v>
      </c>
      <c r="P11" s="146">
        <f>D11+O11</f>
        <v>476.4</v>
      </c>
      <c r="Q11" s="148">
        <f>RANK(P11,P3:P17)</f>
        <v>7</v>
      </c>
    </row>
    <row r="12" spans="1:17" ht="24.75" customHeight="1" thickBot="1">
      <c r="A12" s="139"/>
      <c r="B12" s="128"/>
      <c r="C12" s="142"/>
      <c r="D12" s="154"/>
      <c r="E12" s="44">
        <f>D11+E11</f>
        <v>390.2</v>
      </c>
      <c r="F12" s="45">
        <f aca="true" t="shared" si="4" ref="F12:N12">E12+F11</f>
        <v>399.4</v>
      </c>
      <c r="G12" s="45">
        <f t="shared" si="4"/>
        <v>409.2</v>
      </c>
      <c r="H12" s="45">
        <f t="shared" si="4"/>
        <v>418.2</v>
      </c>
      <c r="I12" s="45">
        <f t="shared" si="4"/>
        <v>428</v>
      </c>
      <c r="J12" s="45">
        <f t="shared" si="4"/>
        <v>438.1</v>
      </c>
      <c r="K12" s="45">
        <f t="shared" si="4"/>
        <v>447.6</v>
      </c>
      <c r="L12" s="45">
        <f t="shared" si="4"/>
        <v>458.3</v>
      </c>
      <c r="M12" s="45">
        <f t="shared" si="4"/>
        <v>466.7</v>
      </c>
      <c r="N12" s="45">
        <f t="shared" si="4"/>
        <v>476.4</v>
      </c>
      <c r="O12" s="145"/>
      <c r="P12" s="147"/>
      <c r="Q12" s="149"/>
    </row>
    <row r="13" spans="1:17" ht="24.75" customHeight="1" thickBot="1">
      <c r="A13" s="139">
        <v>6</v>
      </c>
      <c r="B13" s="152" t="s">
        <v>359</v>
      </c>
      <c r="C13" s="141" t="s">
        <v>360</v>
      </c>
      <c r="D13" s="143">
        <v>381</v>
      </c>
      <c r="E13" s="43">
        <v>9.8</v>
      </c>
      <c r="F13" s="43">
        <v>9.6</v>
      </c>
      <c r="G13" s="43">
        <v>10.2</v>
      </c>
      <c r="H13" s="43">
        <v>8.5</v>
      </c>
      <c r="I13" s="43">
        <v>8.5</v>
      </c>
      <c r="J13" s="43">
        <v>10.1</v>
      </c>
      <c r="K13" s="43">
        <v>10.4</v>
      </c>
      <c r="L13" s="43">
        <v>10.2</v>
      </c>
      <c r="M13" s="43">
        <v>10.3</v>
      </c>
      <c r="N13" s="43">
        <v>10.4</v>
      </c>
      <c r="O13" s="144">
        <f>SUM(E13:N13)</f>
        <v>98</v>
      </c>
      <c r="P13" s="146">
        <f>D13+O13</f>
        <v>479</v>
      </c>
      <c r="Q13" s="148">
        <f>RANK(P13,P3:P17)</f>
        <v>4</v>
      </c>
    </row>
    <row r="14" spans="1:17" ht="24.75" customHeight="1" thickBot="1">
      <c r="A14" s="139"/>
      <c r="B14" s="153"/>
      <c r="C14" s="142"/>
      <c r="D14" s="143"/>
      <c r="E14" s="44">
        <f>D13+E13</f>
        <v>390.8</v>
      </c>
      <c r="F14" s="45">
        <f aca="true" t="shared" si="5" ref="F14:N14">E14+F13</f>
        <v>400.40000000000003</v>
      </c>
      <c r="G14" s="45">
        <f t="shared" si="5"/>
        <v>410.6</v>
      </c>
      <c r="H14" s="45">
        <f t="shared" si="5"/>
        <v>419.1</v>
      </c>
      <c r="I14" s="45">
        <f t="shared" si="5"/>
        <v>427.6</v>
      </c>
      <c r="J14" s="45">
        <f t="shared" si="5"/>
        <v>437.70000000000005</v>
      </c>
      <c r="K14" s="45">
        <f t="shared" si="5"/>
        <v>448.1</v>
      </c>
      <c r="L14" s="45">
        <f t="shared" si="5"/>
        <v>458.3</v>
      </c>
      <c r="M14" s="45">
        <f t="shared" si="5"/>
        <v>468.6</v>
      </c>
      <c r="N14" s="45">
        <f t="shared" si="5"/>
        <v>479</v>
      </c>
      <c r="O14" s="145"/>
      <c r="P14" s="147"/>
      <c r="Q14" s="149"/>
    </row>
    <row r="15" spans="1:17" ht="24.75" customHeight="1" thickBot="1">
      <c r="A15" s="139">
        <v>7</v>
      </c>
      <c r="B15" s="152" t="s">
        <v>361</v>
      </c>
      <c r="C15" s="141" t="s">
        <v>345</v>
      </c>
      <c r="D15" s="143">
        <v>380</v>
      </c>
      <c r="E15" s="43">
        <v>10.6</v>
      </c>
      <c r="F15" s="43">
        <v>9.4</v>
      </c>
      <c r="G15" s="43">
        <v>10</v>
      </c>
      <c r="H15" s="43">
        <v>9.4</v>
      </c>
      <c r="I15" s="43">
        <v>9.7</v>
      </c>
      <c r="J15" s="43">
        <v>9.6</v>
      </c>
      <c r="K15" s="43">
        <v>9.7</v>
      </c>
      <c r="L15" s="43">
        <v>9.8</v>
      </c>
      <c r="M15" s="43">
        <v>10.1</v>
      </c>
      <c r="N15" s="43">
        <v>10.5</v>
      </c>
      <c r="O15" s="144">
        <f>SUM(E15:N15)</f>
        <v>98.79999999999998</v>
      </c>
      <c r="P15" s="146">
        <f>D15+O15</f>
        <v>478.79999999999995</v>
      </c>
      <c r="Q15" s="148">
        <f>RANK(P15,P3:P17)</f>
        <v>5</v>
      </c>
    </row>
    <row r="16" spans="1:17" ht="24.75" customHeight="1" thickBot="1">
      <c r="A16" s="139"/>
      <c r="B16" s="153"/>
      <c r="C16" s="142"/>
      <c r="D16" s="143"/>
      <c r="E16" s="44">
        <f>D15+E15</f>
        <v>390.6</v>
      </c>
      <c r="F16" s="45">
        <f aca="true" t="shared" si="6" ref="F16:N16">E16+F15</f>
        <v>400</v>
      </c>
      <c r="G16" s="45">
        <f t="shared" si="6"/>
        <v>410</v>
      </c>
      <c r="H16" s="45">
        <f t="shared" si="6"/>
        <v>419.4</v>
      </c>
      <c r="I16" s="45">
        <f t="shared" si="6"/>
        <v>429.09999999999997</v>
      </c>
      <c r="J16" s="45">
        <f t="shared" si="6"/>
        <v>438.7</v>
      </c>
      <c r="K16" s="45">
        <f t="shared" si="6"/>
        <v>448.4</v>
      </c>
      <c r="L16" s="45">
        <f t="shared" si="6"/>
        <v>458.2</v>
      </c>
      <c r="M16" s="45">
        <f t="shared" si="6"/>
        <v>468.3</v>
      </c>
      <c r="N16" s="45">
        <f t="shared" si="6"/>
        <v>478.8</v>
      </c>
      <c r="O16" s="145"/>
      <c r="P16" s="147"/>
      <c r="Q16" s="149"/>
    </row>
    <row r="17" spans="1:17" ht="24.75" customHeight="1" thickBot="1">
      <c r="A17" s="139">
        <v>8</v>
      </c>
      <c r="B17" s="150" t="s">
        <v>362</v>
      </c>
      <c r="C17" s="141" t="s">
        <v>363</v>
      </c>
      <c r="D17" s="154">
        <v>380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144">
        <f>SUM(E17:N17)</f>
        <v>0</v>
      </c>
      <c r="P17" s="146">
        <f>D17+O17</f>
        <v>380</v>
      </c>
      <c r="Q17" s="148">
        <f>RANK(P17,P3:P17)</f>
        <v>8</v>
      </c>
    </row>
    <row r="18" spans="1:17" ht="27.75" customHeight="1" thickBot="1">
      <c r="A18" s="139"/>
      <c r="B18" s="151"/>
      <c r="C18" s="142"/>
      <c r="D18" s="154"/>
      <c r="E18" s="44">
        <f>D17+E17</f>
        <v>380</v>
      </c>
      <c r="F18" s="45">
        <f aca="true" t="shared" si="7" ref="F18:N18">E18+F17</f>
        <v>380</v>
      </c>
      <c r="G18" s="45">
        <f t="shared" si="7"/>
        <v>380</v>
      </c>
      <c r="H18" s="45">
        <f t="shared" si="7"/>
        <v>380</v>
      </c>
      <c r="I18" s="45">
        <f t="shared" si="7"/>
        <v>380</v>
      </c>
      <c r="J18" s="45">
        <f t="shared" si="7"/>
        <v>380</v>
      </c>
      <c r="K18" s="45">
        <f t="shared" si="7"/>
        <v>380</v>
      </c>
      <c r="L18" s="45">
        <f t="shared" si="7"/>
        <v>380</v>
      </c>
      <c r="M18" s="45">
        <f t="shared" si="7"/>
        <v>380</v>
      </c>
      <c r="N18" s="45">
        <f t="shared" si="7"/>
        <v>380</v>
      </c>
      <c r="O18" s="145"/>
      <c r="P18" s="147"/>
      <c r="Q18" s="149"/>
    </row>
  </sheetData>
  <mergeCells count="63">
    <mergeCell ref="A1:A2"/>
    <mergeCell ref="B1:B2"/>
    <mergeCell ref="C1:C2"/>
    <mergeCell ref="D1:D2"/>
    <mergeCell ref="O1:O2"/>
    <mergeCell ref="P1:P2"/>
    <mergeCell ref="Q1:Q2"/>
    <mergeCell ref="A3:A4"/>
    <mergeCell ref="B3:B4"/>
    <mergeCell ref="C3:C4"/>
    <mergeCell ref="D3:D4"/>
    <mergeCell ref="O3:O4"/>
    <mergeCell ref="P3:P4"/>
    <mergeCell ref="Q3:Q4"/>
    <mergeCell ref="A5:A6"/>
    <mergeCell ref="B5:B6"/>
    <mergeCell ref="C5:C6"/>
    <mergeCell ref="D5:D6"/>
    <mergeCell ref="O5:O6"/>
    <mergeCell ref="P5:P6"/>
    <mergeCell ref="Q5:Q6"/>
    <mergeCell ref="A7:A8"/>
    <mergeCell ref="B7:B8"/>
    <mergeCell ref="C7:C8"/>
    <mergeCell ref="D7:D8"/>
    <mergeCell ref="O7:O8"/>
    <mergeCell ref="P7:P8"/>
    <mergeCell ref="Q7:Q8"/>
    <mergeCell ref="A9:A10"/>
    <mergeCell ref="B9:B10"/>
    <mergeCell ref="C9:C10"/>
    <mergeCell ref="D9:D10"/>
    <mergeCell ref="O9:O10"/>
    <mergeCell ref="P9:P10"/>
    <mergeCell ref="Q9:Q10"/>
    <mergeCell ref="A11:A12"/>
    <mergeCell ref="B11:B12"/>
    <mergeCell ref="C11:C12"/>
    <mergeCell ref="D11:D12"/>
    <mergeCell ref="O11:O12"/>
    <mergeCell ref="P11:P12"/>
    <mergeCell ref="Q11:Q12"/>
    <mergeCell ref="A13:A14"/>
    <mergeCell ref="B13:B14"/>
    <mergeCell ref="C13:C14"/>
    <mergeCell ref="D13:D14"/>
    <mergeCell ref="O13:O14"/>
    <mergeCell ref="P13:P14"/>
    <mergeCell ref="Q13:Q14"/>
    <mergeCell ref="A15:A16"/>
    <mergeCell ref="B15:B16"/>
    <mergeCell ref="C15:C16"/>
    <mergeCell ref="D15:D16"/>
    <mergeCell ref="O15:O16"/>
    <mergeCell ref="P15:P16"/>
    <mergeCell ref="Q15:Q16"/>
    <mergeCell ref="O17:O18"/>
    <mergeCell ref="P17:P18"/>
    <mergeCell ref="Q17:Q18"/>
    <mergeCell ref="A17:A18"/>
    <mergeCell ref="B17:B18"/>
    <mergeCell ref="C17:C18"/>
    <mergeCell ref="D17:D18"/>
  </mergeCells>
  <conditionalFormatting sqref="E15:N15 E13:N13 E3:N3 E5:N5 E7:N7 E9:N9 E11:N11 E17:N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Ｐゴシック,太字"&amp;20第11回西日本女子学生ライフル射撃選手権大会
10mS40W FINAL</oddHeader>
    <oddFooter>&amp;L&amp;D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133" t="s">
        <v>55</v>
      </c>
      <c r="B1" s="133" t="s">
        <v>56</v>
      </c>
      <c r="C1" s="133" t="s">
        <v>57</v>
      </c>
      <c r="D1" s="133" t="s">
        <v>58</v>
      </c>
      <c r="E1" s="35" t="s">
        <v>59</v>
      </c>
      <c r="F1" s="36" t="s">
        <v>60</v>
      </c>
      <c r="G1" s="37" t="s">
        <v>61</v>
      </c>
      <c r="H1" s="36" t="s">
        <v>62</v>
      </c>
      <c r="I1" s="37" t="s">
        <v>63</v>
      </c>
      <c r="J1" s="36" t="s">
        <v>64</v>
      </c>
      <c r="K1" s="37" t="s">
        <v>65</v>
      </c>
      <c r="L1" s="36" t="s">
        <v>66</v>
      </c>
      <c r="M1" s="35" t="s">
        <v>67</v>
      </c>
      <c r="N1" s="38" t="s">
        <v>68</v>
      </c>
      <c r="O1" s="36" t="s">
        <v>69</v>
      </c>
      <c r="P1" s="134" t="s">
        <v>70</v>
      </c>
      <c r="Q1" s="136" t="s">
        <v>71</v>
      </c>
      <c r="R1" s="138" t="s">
        <v>12</v>
      </c>
    </row>
    <row r="2" spans="1:18" ht="21.75" customHeight="1" thickBot="1">
      <c r="A2" s="133"/>
      <c r="B2" s="133"/>
      <c r="C2" s="133"/>
      <c r="D2" s="133"/>
      <c r="E2" s="39" t="s">
        <v>72</v>
      </c>
      <c r="F2" s="40" t="s">
        <v>72</v>
      </c>
      <c r="G2" s="41" t="s">
        <v>72</v>
      </c>
      <c r="H2" s="40" t="s">
        <v>72</v>
      </c>
      <c r="I2" s="41" t="s">
        <v>72</v>
      </c>
      <c r="J2" s="40" t="s">
        <v>72</v>
      </c>
      <c r="K2" s="41" t="s">
        <v>72</v>
      </c>
      <c r="L2" s="40" t="s">
        <v>72</v>
      </c>
      <c r="M2" s="41" t="s">
        <v>72</v>
      </c>
      <c r="N2" s="42" t="s">
        <v>72</v>
      </c>
      <c r="O2" s="40" t="s">
        <v>72</v>
      </c>
      <c r="P2" s="135"/>
      <c r="Q2" s="137"/>
      <c r="R2" s="138"/>
    </row>
    <row r="3" spans="1:18" ht="24.75" customHeight="1" thickBot="1">
      <c r="A3" s="139">
        <v>1</v>
      </c>
      <c r="B3" s="140" t="s">
        <v>341</v>
      </c>
      <c r="C3" s="141" t="s">
        <v>78</v>
      </c>
      <c r="D3" s="143">
        <v>563</v>
      </c>
      <c r="E3" s="43">
        <v>10.4</v>
      </c>
      <c r="F3" s="43">
        <v>9.8</v>
      </c>
      <c r="G3" s="43">
        <v>9.1</v>
      </c>
      <c r="H3" s="43">
        <v>9.8</v>
      </c>
      <c r="I3" s="43">
        <v>9.2</v>
      </c>
      <c r="J3" s="43">
        <v>9.5</v>
      </c>
      <c r="K3" s="43">
        <v>9.3</v>
      </c>
      <c r="L3" s="43">
        <v>7.5</v>
      </c>
      <c r="M3" s="43">
        <v>10.2</v>
      </c>
      <c r="N3" s="43">
        <v>9.5</v>
      </c>
      <c r="O3" s="43"/>
      <c r="P3" s="144">
        <f>SUM(E3:N3)</f>
        <v>94.30000000000001</v>
      </c>
      <c r="Q3" s="146">
        <f>D3+P3</f>
        <v>657.3</v>
      </c>
      <c r="R3" s="148">
        <f>RANK(Q3,Q3:Q17)</f>
        <v>1</v>
      </c>
    </row>
    <row r="4" spans="1:18" ht="24.75" customHeight="1" thickBot="1">
      <c r="A4" s="139"/>
      <c r="B4" s="128"/>
      <c r="C4" s="142"/>
      <c r="D4" s="143"/>
      <c r="E4" s="44">
        <f>D3+E3</f>
        <v>573.4</v>
      </c>
      <c r="F4" s="45">
        <f aca="true" t="shared" si="0" ref="F4:O4">E4+F3</f>
        <v>583.1999999999999</v>
      </c>
      <c r="G4" s="45">
        <f t="shared" si="0"/>
        <v>592.3</v>
      </c>
      <c r="H4" s="45">
        <f t="shared" si="0"/>
        <v>602.0999999999999</v>
      </c>
      <c r="I4" s="45">
        <f t="shared" si="0"/>
        <v>611.3</v>
      </c>
      <c r="J4" s="45">
        <f t="shared" si="0"/>
        <v>620.8</v>
      </c>
      <c r="K4" s="45">
        <f t="shared" si="0"/>
        <v>630.0999999999999</v>
      </c>
      <c r="L4" s="45">
        <f t="shared" si="0"/>
        <v>637.5999999999999</v>
      </c>
      <c r="M4" s="45">
        <f t="shared" si="0"/>
        <v>647.8</v>
      </c>
      <c r="N4" s="45">
        <f t="shared" si="0"/>
        <v>657.3</v>
      </c>
      <c r="O4" s="45">
        <f t="shared" si="0"/>
        <v>657.3</v>
      </c>
      <c r="P4" s="145"/>
      <c r="Q4" s="147"/>
      <c r="R4" s="149"/>
    </row>
    <row r="5" spans="1:18" ht="24.75" customHeight="1" thickBot="1">
      <c r="A5" s="139">
        <v>2</v>
      </c>
      <c r="B5" s="150" t="s">
        <v>342</v>
      </c>
      <c r="C5" s="141" t="s">
        <v>343</v>
      </c>
      <c r="D5" s="143">
        <v>553</v>
      </c>
      <c r="E5" s="43">
        <v>9.1</v>
      </c>
      <c r="F5" s="43">
        <v>8.7</v>
      </c>
      <c r="G5" s="43">
        <v>9.5</v>
      </c>
      <c r="H5" s="43">
        <v>9.1</v>
      </c>
      <c r="I5" s="43">
        <v>9.7</v>
      </c>
      <c r="J5" s="43">
        <v>9.7</v>
      </c>
      <c r="K5" s="43">
        <v>9.2</v>
      </c>
      <c r="L5" s="43">
        <v>9.6</v>
      </c>
      <c r="M5" s="43">
        <v>8.7</v>
      </c>
      <c r="N5" s="43">
        <v>9.1</v>
      </c>
      <c r="O5" s="43"/>
      <c r="P5" s="144">
        <f>SUM(E5:N5)</f>
        <v>92.39999999999999</v>
      </c>
      <c r="Q5" s="146">
        <f>D5+P5</f>
        <v>645.4</v>
      </c>
      <c r="R5" s="148">
        <f>RANK(Q5,Q3:Q17)</f>
        <v>2</v>
      </c>
    </row>
    <row r="6" spans="1:18" ht="24.75" customHeight="1" thickBot="1">
      <c r="A6" s="139"/>
      <c r="B6" s="151"/>
      <c r="C6" s="142"/>
      <c r="D6" s="143"/>
      <c r="E6" s="44">
        <f>D5+E5</f>
        <v>562.1</v>
      </c>
      <c r="F6" s="45">
        <f aca="true" t="shared" si="1" ref="F6:O6">E6+F5</f>
        <v>570.8000000000001</v>
      </c>
      <c r="G6" s="45">
        <f t="shared" si="1"/>
        <v>580.3000000000001</v>
      </c>
      <c r="H6" s="45">
        <f t="shared" si="1"/>
        <v>589.4000000000001</v>
      </c>
      <c r="I6" s="45">
        <f t="shared" si="1"/>
        <v>599.1000000000001</v>
      </c>
      <c r="J6" s="45">
        <f t="shared" si="1"/>
        <v>608.8000000000002</v>
      </c>
      <c r="K6" s="45">
        <f t="shared" si="1"/>
        <v>618.0000000000002</v>
      </c>
      <c r="L6" s="45">
        <f t="shared" si="1"/>
        <v>627.6000000000003</v>
      </c>
      <c r="M6" s="45">
        <f t="shared" si="1"/>
        <v>636.3000000000003</v>
      </c>
      <c r="N6" s="45">
        <f t="shared" si="1"/>
        <v>645.4000000000003</v>
      </c>
      <c r="O6" s="45">
        <f t="shared" si="1"/>
        <v>645.4000000000003</v>
      </c>
      <c r="P6" s="145"/>
      <c r="Q6" s="147"/>
      <c r="R6" s="149"/>
    </row>
    <row r="7" spans="1:18" ht="24.75" customHeight="1" thickBot="1">
      <c r="A7" s="139">
        <v>3</v>
      </c>
      <c r="B7" s="152" t="s">
        <v>344</v>
      </c>
      <c r="C7" s="141" t="s">
        <v>345</v>
      </c>
      <c r="D7" s="143">
        <v>550</v>
      </c>
      <c r="E7" s="43">
        <v>10</v>
      </c>
      <c r="F7" s="43">
        <v>9.5</v>
      </c>
      <c r="G7" s="43">
        <v>9.9</v>
      </c>
      <c r="H7" s="43">
        <v>9.8</v>
      </c>
      <c r="I7" s="43">
        <v>7.8</v>
      </c>
      <c r="J7" s="43">
        <v>9</v>
      </c>
      <c r="K7" s="43">
        <v>7.6</v>
      </c>
      <c r="L7" s="43">
        <v>10.1</v>
      </c>
      <c r="M7" s="43">
        <v>9</v>
      </c>
      <c r="N7" s="43">
        <v>10.5</v>
      </c>
      <c r="O7" s="43"/>
      <c r="P7" s="144">
        <f>SUM(E7:N7)</f>
        <v>93.2</v>
      </c>
      <c r="Q7" s="146">
        <f>D7+P7</f>
        <v>643.2</v>
      </c>
      <c r="R7" s="148">
        <f>RANK(Q7,Q3:Q17)</f>
        <v>3</v>
      </c>
    </row>
    <row r="8" spans="1:18" ht="24.75" customHeight="1" thickBot="1">
      <c r="A8" s="139"/>
      <c r="B8" s="153"/>
      <c r="C8" s="142"/>
      <c r="D8" s="143"/>
      <c r="E8" s="44">
        <f>D7+E7</f>
        <v>560</v>
      </c>
      <c r="F8" s="45">
        <f aca="true" t="shared" si="2" ref="F8:O8">E8+F7</f>
        <v>569.5</v>
      </c>
      <c r="G8" s="45">
        <f t="shared" si="2"/>
        <v>579.4</v>
      </c>
      <c r="H8" s="45">
        <f t="shared" si="2"/>
        <v>589.1999999999999</v>
      </c>
      <c r="I8" s="45">
        <f t="shared" si="2"/>
        <v>596.9999999999999</v>
      </c>
      <c r="J8" s="45">
        <f t="shared" si="2"/>
        <v>605.9999999999999</v>
      </c>
      <c r="K8" s="45">
        <f t="shared" si="2"/>
        <v>613.5999999999999</v>
      </c>
      <c r="L8" s="45">
        <f t="shared" si="2"/>
        <v>623.6999999999999</v>
      </c>
      <c r="M8" s="45">
        <f t="shared" si="2"/>
        <v>632.6999999999999</v>
      </c>
      <c r="N8" s="45">
        <f t="shared" si="2"/>
        <v>643.1999999999999</v>
      </c>
      <c r="O8" s="45">
        <f t="shared" si="2"/>
        <v>643.1999999999999</v>
      </c>
      <c r="P8" s="145"/>
      <c r="Q8" s="147"/>
      <c r="R8" s="149"/>
    </row>
    <row r="9" spans="1:18" ht="24.75" customHeight="1" thickBot="1">
      <c r="A9" s="139">
        <v>4</v>
      </c>
      <c r="B9" s="140" t="s">
        <v>346</v>
      </c>
      <c r="C9" s="141" t="s">
        <v>345</v>
      </c>
      <c r="D9" s="154">
        <v>549</v>
      </c>
      <c r="E9" s="43">
        <v>10.3</v>
      </c>
      <c r="F9" s="43">
        <v>6.3</v>
      </c>
      <c r="G9" s="43">
        <v>8.6</v>
      </c>
      <c r="H9" s="43">
        <v>8</v>
      </c>
      <c r="I9" s="43">
        <v>10.1</v>
      </c>
      <c r="J9" s="43">
        <v>9.6</v>
      </c>
      <c r="K9" s="43">
        <v>8.8</v>
      </c>
      <c r="L9" s="43">
        <v>10.1</v>
      </c>
      <c r="M9" s="43">
        <v>9.6</v>
      </c>
      <c r="N9" s="43">
        <v>10.3</v>
      </c>
      <c r="O9" s="43"/>
      <c r="P9" s="144">
        <f>SUM(E9:N9)</f>
        <v>91.69999999999999</v>
      </c>
      <c r="Q9" s="146">
        <f>D9+P9</f>
        <v>640.7</v>
      </c>
      <c r="R9" s="148">
        <f>RANK(Q9,Q3:Q17)</f>
        <v>4</v>
      </c>
    </row>
    <row r="10" spans="1:18" ht="24.75" customHeight="1" thickBot="1">
      <c r="A10" s="139"/>
      <c r="B10" s="128"/>
      <c r="C10" s="142"/>
      <c r="D10" s="154"/>
      <c r="E10" s="44">
        <f>D9+E9</f>
        <v>559.3</v>
      </c>
      <c r="F10" s="45">
        <f aca="true" t="shared" si="3" ref="F10:O10">E10+F9</f>
        <v>565.5999999999999</v>
      </c>
      <c r="G10" s="45">
        <f t="shared" si="3"/>
        <v>574.1999999999999</v>
      </c>
      <c r="H10" s="45">
        <f t="shared" si="3"/>
        <v>582.1999999999999</v>
      </c>
      <c r="I10" s="45">
        <f t="shared" si="3"/>
        <v>592.3</v>
      </c>
      <c r="J10" s="45">
        <f t="shared" si="3"/>
        <v>601.9</v>
      </c>
      <c r="K10" s="45">
        <f t="shared" si="3"/>
        <v>610.6999999999999</v>
      </c>
      <c r="L10" s="45">
        <f t="shared" si="3"/>
        <v>620.8</v>
      </c>
      <c r="M10" s="45">
        <f t="shared" si="3"/>
        <v>630.4</v>
      </c>
      <c r="N10" s="45">
        <f t="shared" si="3"/>
        <v>640.6999999999999</v>
      </c>
      <c r="O10" s="45">
        <f t="shared" si="3"/>
        <v>640.6999999999999</v>
      </c>
      <c r="P10" s="145"/>
      <c r="Q10" s="147"/>
      <c r="R10" s="149"/>
    </row>
    <row r="11" spans="1:18" ht="24.75" customHeight="1" thickBot="1">
      <c r="A11" s="139">
        <v>5</v>
      </c>
      <c r="B11" s="140" t="s">
        <v>347</v>
      </c>
      <c r="C11" s="141" t="s">
        <v>348</v>
      </c>
      <c r="D11" s="154">
        <v>546</v>
      </c>
      <c r="E11" s="43">
        <v>9.8</v>
      </c>
      <c r="F11" s="43">
        <v>10.7</v>
      </c>
      <c r="G11" s="43">
        <v>9.7</v>
      </c>
      <c r="H11" s="43">
        <v>9.3</v>
      </c>
      <c r="I11" s="43">
        <v>7.5</v>
      </c>
      <c r="J11" s="43">
        <v>8.3</v>
      </c>
      <c r="K11" s="43">
        <v>5.7</v>
      </c>
      <c r="L11" s="43">
        <v>8.9</v>
      </c>
      <c r="M11" s="43">
        <v>8.7</v>
      </c>
      <c r="N11" s="43">
        <v>7.4</v>
      </c>
      <c r="O11" s="43"/>
      <c r="P11" s="144">
        <f>SUM(E11:N11)</f>
        <v>86.00000000000001</v>
      </c>
      <c r="Q11" s="146">
        <f>D11+P11</f>
        <v>632</v>
      </c>
      <c r="R11" s="148">
        <f>RANK(Q11,Q3:Q17)</f>
        <v>7</v>
      </c>
    </row>
    <row r="12" spans="1:18" ht="24.75" customHeight="1" thickBot="1">
      <c r="A12" s="139"/>
      <c r="B12" s="128"/>
      <c r="C12" s="142"/>
      <c r="D12" s="154"/>
      <c r="E12" s="44">
        <f>D11+E11</f>
        <v>555.8</v>
      </c>
      <c r="F12" s="45">
        <f>E12+F11</f>
        <v>566.5</v>
      </c>
      <c r="G12" s="45">
        <f aca="true" t="shared" si="4" ref="G12:O12">F12+G11</f>
        <v>576.2</v>
      </c>
      <c r="H12" s="45">
        <f t="shared" si="4"/>
        <v>585.5</v>
      </c>
      <c r="I12" s="45">
        <f t="shared" si="4"/>
        <v>593</v>
      </c>
      <c r="J12" s="45">
        <f t="shared" si="4"/>
        <v>601.3</v>
      </c>
      <c r="K12" s="45">
        <f t="shared" si="4"/>
        <v>607</v>
      </c>
      <c r="L12" s="45">
        <f t="shared" si="4"/>
        <v>615.9</v>
      </c>
      <c r="M12" s="45">
        <f t="shared" si="4"/>
        <v>624.6</v>
      </c>
      <c r="N12" s="45">
        <f t="shared" si="4"/>
        <v>632</v>
      </c>
      <c r="O12" s="45">
        <f t="shared" si="4"/>
        <v>632</v>
      </c>
      <c r="P12" s="145"/>
      <c r="Q12" s="147"/>
      <c r="R12" s="149"/>
    </row>
    <row r="13" spans="1:18" ht="24.75" customHeight="1" thickBot="1">
      <c r="A13" s="139">
        <v>6</v>
      </c>
      <c r="B13" s="152" t="s">
        <v>349</v>
      </c>
      <c r="C13" s="141" t="s">
        <v>343</v>
      </c>
      <c r="D13" s="143">
        <v>542</v>
      </c>
      <c r="E13" s="43">
        <v>9.4</v>
      </c>
      <c r="F13" s="43">
        <v>8.2</v>
      </c>
      <c r="G13" s="43">
        <v>9.1</v>
      </c>
      <c r="H13" s="43">
        <v>7.6</v>
      </c>
      <c r="I13" s="43">
        <v>10.2</v>
      </c>
      <c r="J13" s="43">
        <v>9.5</v>
      </c>
      <c r="K13" s="43">
        <v>9.7</v>
      </c>
      <c r="L13" s="43">
        <v>10.4</v>
      </c>
      <c r="M13" s="43">
        <v>9.3</v>
      </c>
      <c r="N13" s="43">
        <v>10.6</v>
      </c>
      <c r="O13" s="43"/>
      <c r="P13" s="144">
        <f>SUM(E13:N13)</f>
        <v>94</v>
      </c>
      <c r="Q13" s="146">
        <f>D13+P13</f>
        <v>636</v>
      </c>
      <c r="R13" s="148">
        <f>RANK(Q13,Q3:Q17)</f>
        <v>5</v>
      </c>
    </row>
    <row r="14" spans="1:18" ht="24.75" customHeight="1" thickBot="1">
      <c r="A14" s="139"/>
      <c r="B14" s="153"/>
      <c r="C14" s="142"/>
      <c r="D14" s="143"/>
      <c r="E14" s="44">
        <f>D13+E13</f>
        <v>551.4</v>
      </c>
      <c r="F14" s="45">
        <f aca="true" t="shared" si="5" ref="F14:O14">E14+F13</f>
        <v>559.6</v>
      </c>
      <c r="G14" s="45">
        <f t="shared" si="5"/>
        <v>568.7</v>
      </c>
      <c r="H14" s="45">
        <f t="shared" si="5"/>
        <v>576.3000000000001</v>
      </c>
      <c r="I14" s="45">
        <f t="shared" si="5"/>
        <v>586.5000000000001</v>
      </c>
      <c r="J14" s="45">
        <f t="shared" si="5"/>
        <v>596.0000000000001</v>
      </c>
      <c r="K14" s="45">
        <f t="shared" si="5"/>
        <v>605.7000000000002</v>
      </c>
      <c r="L14" s="45">
        <f t="shared" si="5"/>
        <v>616.1000000000001</v>
      </c>
      <c r="M14" s="45">
        <f t="shared" si="5"/>
        <v>625.4000000000001</v>
      </c>
      <c r="N14" s="45">
        <f t="shared" si="5"/>
        <v>636.0000000000001</v>
      </c>
      <c r="O14" s="45">
        <f t="shared" si="5"/>
        <v>636.0000000000001</v>
      </c>
      <c r="P14" s="145"/>
      <c r="Q14" s="147"/>
      <c r="R14" s="149"/>
    </row>
    <row r="15" spans="1:18" ht="24.75" customHeight="1" thickBot="1">
      <c r="A15" s="139">
        <v>7</v>
      </c>
      <c r="B15" s="152" t="s">
        <v>350</v>
      </c>
      <c r="C15" s="141" t="s">
        <v>351</v>
      </c>
      <c r="D15" s="143">
        <v>540</v>
      </c>
      <c r="E15" s="43">
        <v>10.4</v>
      </c>
      <c r="F15" s="43">
        <v>9.8</v>
      </c>
      <c r="G15" s="43">
        <v>8</v>
      </c>
      <c r="H15" s="43">
        <v>10.4</v>
      </c>
      <c r="I15" s="43">
        <v>8.2</v>
      </c>
      <c r="J15" s="43">
        <v>8.4</v>
      </c>
      <c r="K15" s="43">
        <v>10</v>
      </c>
      <c r="L15" s="43">
        <v>9.4</v>
      </c>
      <c r="M15" s="43">
        <v>9.9</v>
      </c>
      <c r="N15" s="43">
        <v>7.9</v>
      </c>
      <c r="O15" s="43"/>
      <c r="P15" s="144">
        <f>SUM(E15:N15)</f>
        <v>92.4</v>
      </c>
      <c r="Q15" s="146">
        <f>D15+P15</f>
        <v>632.4</v>
      </c>
      <c r="R15" s="148">
        <f>RANK(Q15,Q3:Q17)</f>
        <v>6</v>
      </c>
    </row>
    <row r="16" spans="1:18" ht="24.75" customHeight="1" thickBot="1">
      <c r="A16" s="139"/>
      <c r="B16" s="153"/>
      <c r="C16" s="142"/>
      <c r="D16" s="143"/>
      <c r="E16" s="44">
        <f>D15+E15</f>
        <v>550.4</v>
      </c>
      <c r="F16" s="45">
        <f aca="true" t="shared" si="6" ref="F16:O16">E16+F15</f>
        <v>560.1999999999999</v>
      </c>
      <c r="G16" s="45">
        <f t="shared" si="6"/>
        <v>568.1999999999999</v>
      </c>
      <c r="H16" s="45">
        <f t="shared" si="6"/>
        <v>578.5999999999999</v>
      </c>
      <c r="I16" s="45">
        <f t="shared" si="6"/>
        <v>586.8</v>
      </c>
      <c r="J16" s="45">
        <f t="shared" si="6"/>
        <v>595.1999999999999</v>
      </c>
      <c r="K16" s="45">
        <f t="shared" si="6"/>
        <v>605.1999999999999</v>
      </c>
      <c r="L16" s="45">
        <f t="shared" si="6"/>
        <v>614.5999999999999</v>
      </c>
      <c r="M16" s="45">
        <f t="shared" si="6"/>
        <v>624.4999999999999</v>
      </c>
      <c r="N16" s="45">
        <f t="shared" si="6"/>
        <v>632.3999999999999</v>
      </c>
      <c r="O16" s="45">
        <f t="shared" si="6"/>
        <v>632.3999999999999</v>
      </c>
      <c r="P16" s="145"/>
      <c r="Q16" s="147"/>
      <c r="R16" s="149"/>
    </row>
    <row r="17" spans="1:18" ht="24.75" customHeight="1" thickBot="1">
      <c r="A17" s="139">
        <v>8</v>
      </c>
      <c r="B17" s="150" t="s">
        <v>352</v>
      </c>
      <c r="C17" s="141" t="s">
        <v>343</v>
      </c>
      <c r="D17" s="154">
        <v>539</v>
      </c>
      <c r="E17" s="43">
        <v>9.2</v>
      </c>
      <c r="F17" s="43">
        <v>9.2</v>
      </c>
      <c r="G17" s="43">
        <v>8.2</v>
      </c>
      <c r="H17" s="43">
        <v>7.1</v>
      </c>
      <c r="I17" s="43">
        <v>10.1</v>
      </c>
      <c r="J17" s="43">
        <v>7.8</v>
      </c>
      <c r="K17" s="43">
        <v>8.7</v>
      </c>
      <c r="L17" s="43">
        <v>10.1</v>
      </c>
      <c r="M17" s="43">
        <v>9</v>
      </c>
      <c r="N17" s="43">
        <v>8.5</v>
      </c>
      <c r="O17" s="43"/>
      <c r="P17" s="144">
        <f>SUM(E17:N17)</f>
        <v>87.89999999999999</v>
      </c>
      <c r="Q17" s="146">
        <f>D17+P17</f>
        <v>626.9</v>
      </c>
      <c r="R17" s="148">
        <f>RANK(Q17,Q3:Q17)</f>
        <v>8</v>
      </c>
    </row>
    <row r="18" spans="1:18" ht="27.75" customHeight="1" thickBot="1">
      <c r="A18" s="139"/>
      <c r="B18" s="151"/>
      <c r="C18" s="142"/>
      <c r="D18" s="154"/>
      <c r="E18" s="44">
        <f>D17+E17</f>
        <v>548.2</v>
      </c>
      <c r="F18" s="45">
        <f aca="true" t="shared" si="7" ref="F18:O18">E18+F17</f>
        <v>557.4000000000001</v>
      </c>
      <c r="G18" s="45">
        <f t="shared" si="7"/>
        <v>565.6000000000001</v>
      </c>
      <c r="H18" s="45">
        <f t="shared" si="7"/>
        <v>572.7000000000002</v>
      </c>
      <c r="I18" s="45">
        <f t="shared" si="7"/>
        <v>582.8000000000002</v>
      </c>
      <c r="J18" s="45">
        <f t="shared" si="7"/>
        <v>590.6000000000001</v>
      </c>
      <c r="K18" s="45">
        <f t="shared" si="7"/>
        <v>599.3000000000002</v>
      </c>
      <c r="L18" s="45">
        <f t="shared" si="7"/>
        <v>609.4000000000002</v>
      </c>
      <c r="M18" s="45">
        <f t="shared" si="7"/>
        <v>618.4000000000002</v>
      </c>
      <c r="N18" s="45">
        <f t="shared" si="7"/>
        <v>626.9000000000002</v>
      </c>
      <c r="O18" s="45">
        <f t="shared" si="7"/>
        <v>626.9000000000002</v>
      </c>
      <c r="P18" s="145"/>
      <c r="Q18" s="147"/>
      <c r="R18" s="149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Ｐゴシック,太字"&amp;20第11回西日本学生ライフル射撃選手権大会
50m3x20 FINAL</oddHeader>
    <oddFooter>&amp;L&amp;D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133" t="s">
        <v>55</v>
      </c>
      <c r="B1" s="133" t="s">
        <v>56</v>
      </c>
      <c r="C1" s="133" t="s">
        <v>57</v>
      </c>
      <c r="D1" s="133" t="s">
        <v>58</v>
      </c>
      <c r="E1" s="35" t="s">
        <v>59</v>
      </c>
      <c r="F1" s="36" t="s">
        <v>60</v>
      </c>
      <c r="G1" s="37" t="s">
        <v>61</v>
      </c>
      <c r="H1" s="36" t="s">
        <v>62</v>
      </c>
      <c r="I1" s="37" t="s">
        <v>63</v>
      </c>
      <c r="J1" s="36" t="s">
        <v>64</v>
      </c>
      <c r="K1" s="37" t="s">
        <v>65</v>
      </c>
      <c r="L1" s="36" t="s">
        <v>66</v>
      </c>
      <c r="M1" s="35" t="s">
        <v>67</v>
      </c>
      <c r="N1" s="38" t="s">
        <v>68</v>
      </c>
      <c r="O1" s="36" t="s">
        <v>69</v>
      </c>
      <c r="P1" s="134" t="s">
        <v>70</v>
      </c>
      <c r="Q1" s="136" t="s">
        <v>71</v>
      </c>
      <c r="R1" s="138" t="s">
        <v>12</v>
      </c>
    </row>
    <row r="2" spans="1:18" ht="21.75" customHeight="1" thickBot="1">
      <c r="A2" s="133"/>
      <c r="B2" s="133"/>
      <c r="C2" s="133"/>
      <c r="D2" s="133"/>
      <c r="E2" s="39" t="s">
        <v>72</v>
      </c>
      <c r="F2" s="40" t="s">
        <v>72</v>
      </c>
      <c r="G2" s="41" t="s">
        <v>72</v>
      </c>
      <c r="H2" s="40" t="s">
        <v>72</v>
      </c>
      <c r="I2" s="41" t="s">
        <v>72</v>
      </c>
      <c r="J2" s="40" t="s">
        <v>72</v>
      </c>
      <c r="K2" s="41" t="s">
        <v>72</v>
      </c>
      <c r="L2" s="40" t="s">
        <v>72</v>
      </c>
      <c r="M2" s="41" t="s">
        <v>72</v>
      </c>
      <c r="N2" s="42" t="s">
        <v>72</v>
      </c>
      <c r="O2" s="40" t="s">
        <v>72</v>
      </c>
      <c r="P2" s="135"/>
      <c r="Q2" s="137"/>
      <c r="R2" s="138"/>
    </row>
    <row r="3" spans="1:18" ht="24.75" customHeight="1" thickBot="1">
      <c r="A3" s="139">
        <v>1</v>
      </c>
      <c r="B3" s="140" t="s">
        <v>355</v>
      </c>
      <c r="C3" s="141" t="s">
        <v>343</v>
      </c>
      <c r="D3" s="143">
        <v>580</v>
      </c>
      <c r="E3" s="43">
        <v>9.9</v>
      </c>
      <c r="F3" s="43">
        <v>10.5</v>
      </c>
      <c r="G3" s="43">
        <v>9.8</v>
      </c>
      <c r="H3" s="43">
        <v>9.3</v>
      </c>
      <c r="I3" s="43">
        <v>9.8</v>
      </c>
      <c r="J3" s="43">
        <v>8.9</v>
      </c>
      <c r="K3" s="43">
        <v>9</v>
      </c>
      <c r="L3" s="43">
        <v>10</v>
      </c>
      <c r="M3" s="43">
        <v>10.3</v>
      </c>
      <c r="N3" s="43">
        <v>10</v>
      </c>
      <c r="O3" s="43"/>
      <c r="P3" s="144">
        <f>SUM(E3:N3)</f>
        <v>97.49999999999999</v>
      </c>
      <c r="Q3" s="146">
        <f>D3+P3</f>
        <v>677.5</v>
      </c>
      <c r="R3" s="148">
        <f>RANK(Q3,Q3:Q17)</f>
        <v>1</v>
      </c>
    </row>
    <row r="4" spans="1:18" ht="24.75" customHeight="1" thickBot="1">
      <c r="A4" s="139"/>
      <c r="B4" s="128"/>
      <c r="C4" s="142"/>
      <c r="D4" s="143"/>
      <c r="E4" s="44">
        <f>D3+E3</f>
        <v>589.9</v>
      </c>
      <c r="F4" s="45">
        <f aca="true" t="shared" si="0" ref="F4:O4">E4+F3</f>
        <v>600.4</v>
      </c>
      <c r="G4" s="45">
        <f t="shared" si="0"/>
        <v>610.1999999999999</v>
      </c>
      <c r="H4" s="45">
        <f t="shared" si="0"/>
        <v>619.4999999999999</v>
      </c>
      <c r="I4" s="45">
        <f t="shared" si="0"/>
        <v>629.2999999999998</v>
      </c>
      <c r="J4" s="45">
        <f t="shared" si="0"/>
        <v>638.1999999999998</v>
      </c>
      <c r="K4" s="45">
        <f t="shared" si="0"/>
        <v>647.1999999999998</v>
      </c>
      <c r="L4" s="45">
        <f t="shared" si="0"/>
        <v>657.1999999999998</v>
      </c>
      <c r="M4" s="45">
        <f t="shared" si="0"/>
        <v>667.4999999999998</v>
      </c>
      <c r="N4" s="45">
        <f t="shared" si="0"/>
        <v>677.4999999999998</v>
      </c>
      <c r="O4" s="45">
        <f t="shared" si="0"/>
        <v>677.4999999999998</v>
      </c>
      <c r="P4" s="145"/>
      <c r="Q4" s="147"/>
      <c r="R4" s="149"/>
    </row>
    <row r="5" spans="1:18" ht="24.75" customHeight="1" thickBot="1">
      <c r="A5" s="139">
        <v>2</v>
      </c>
      <c r="B5" s="150" t="s">
        <v>341</v>
      </c>
      <c r="C5" s="141" t="s">
        <v>78</v>
      </c>
      <c r="D5" s="143">
        <v>578</v>
      </c>
      <c r="E5" s="43">
        <v>10</v>
      </c>
      <c r="F5" s="43">
        <v>8.1</v>
      </c>
      <c r="G5" s="43">
        <v>9.7</v>
      </c>
      <c r="H5" s="43">
        <v>10</v>
      </c>
      <c r="I5" s="43">
        <v>9.3</v>
      </c>
      <c r="J5" s="43">
        <v>10.5</v>
      </c>
      <c r="K5" s="43">
        <v>9.6</v>
      </c>
      <c r="L5" s="43">
        <v>10.3</v>
      </c>
      <c r="M5" s="43">
        <v>9.8</v>
      </c>
      <c r="N5" s="43">
        <v>9.3</v>
      </c>
      <c r="O5" s="43"/>
      <c r="P5" s="144">
        <f>SUM(E5:N5)</f>
        <v>96.59999999999998</v>
      </c>
      <c r="Q5" s="146">
        <f>D5+P5</f>
        <v>674.6</v>
      </c>
      <c r="R5" s="148">
        <f>RANK(Q5,Q3:Q17)</f>
        <v>2</v>
      </c>
    </row>
    <row r="6" spans="1:18" ht="24.75" customHeight="1" thickBot="1">
      <c r="A6" s="139"/>
      <c r="B6" s="151"/>
      <c r="C6" s="142"/>
      <c r="D6" s="143"/>
      <c r="E6" s="44">
        <f>D5+E5</f>
        <v>588</v>
      </c>
      <c r="F6" s="45">
        <f aca="true" t="shared" si="1" ref="F6:O6">E6+F5</f>
        <v>596.1</v>
      </c>
      <c r="G6" s="45">
        <f t="shared" si="1"/>
        <v>605.8000000000001</v>
      </c>
      <c r="H6" s="45">
        <f t="shared" si="1"/>
        <v>615.8000000000001</v>
      </c>
      <c r="I6" s="45">
        <f t="shared" si="1"/>
        <v>625.1</v>
      </c>
      <c r="J6" s="45">
        <f t="shared" si="1"/>
        <v>635.6</v>
      </c>
      <c r="K6" s="45">
        <f t="shared" si="1"/>
        <v>645.2</v>
      </c>
      <c r="L6" s="45">
        <f t="shared" si="1"/>
        <v>655.5</v>
      </c>
      <c r="M6" s="45">
        <f t="shared" si="1"/>
        <v>665.3</v>
      </c>
      <c r="N6" s="45">
        <f t="shared" si="1"/>
        <v>674.5999999999999</v>
      </c>
      <c r="O6" s="45">
        <f t="shared" si="1"/>
        <v>674.5999999999999</v>
      </c>
      <c r="P6" s="145"/>
      <c r="Q6" s="147"/>
      <c r="R6" s="149"/>
    </row>
    <row r="7" spans="1:18" ht="24.75" customHeight="1" thickBot="1">
      <c r="A7" s="139">
        <v>3</v>
      </c>
      <c r="B7" s="152" t="s">
        <v>400</v>
      </c>
      <c r="C7" s="141" t="s">
        <v>351</v>
      </c>
      <c r="D7" s="143">
        <v>575</v>
      </c>
      <c r="E7" s="43">
        <v>9.6</v>
      </c>
      <c r="F7" s="43">
        <v>9.8</v>
      </c>
      <c r="G7" s="43">
        <v>10.8</v>
      </c>
      <c r="H7" s="43">
        <v>10.3</v>
      </c>
      <c r="I7" s="43">
        <v>10</v>
      </c>
      <c r="J7" s="43">
        <v>10.3</v>
      </c>
      <c r="K7" s="43">
        <v>10.1</v>
      </c>
      <c r="L7" s="43">
        <v>10.3</v>
      </c>
      <c r="M7" s="43">
        <v>8.9</v>
      </c>
      <c r="N7" s="43">
        <v>9.3</v>
      </c>
      <c r="O7" s="43"/>
      <c r="P7" s="144">
        <f>SUM(E7:N7)</f>
        <v>99.39999999999999</v>
      </c>
      <c r="Q7" s="146">
        <f>D7+P7</f>
        <v>674.4</v>
      </c>
      <c r="R7" s="148">
        <f>RANK(Q7,Q3:Q17)</f>
        <v>3</v>
      </c>
    </row>
    <row r="8" spans="1:18" ht="24.75" customHeight="1" thickBot="1">
      <c r="A8" s="139"/>
      <c r="B8" s="153"/>
      <c r="C8" s="142"/>
      <c r="D8" s="143"/>
      <c r="E8" s="44">
        <f>D7+E7</f>
        <v>584.6</v>
      </c>
      <c r="F8" s="45">
        <f aca="true" t="shared" si="2" ref="F8:O8">E8+F7</f>
        <v>594.4</v>
      </c>
      <c r="G8" s="45">
        <f t="shared" si="2"/>
        <v>605.1999999999999</v>
      </c>
      <c r="H8" s="45">
        <f t="shared" si="2"/>
        <v>615.4999999999999</v>
      </c>
      <c r="I8" s="45">
        <f t="shared" si="2"/>
        <v>625.4999999999999</v>
      </c>
      <c r="J8" s="45">
        <f t="shared" si="2"/>
        <v>635.7999999999998</v>
      </c>
      <c r="K8" s="45">
        <f t="shared" si="2"/>
        <v>645.8999999999999</v>
      </c>
      <c r="L8" s="45">
        <f t="shared" si="2"/>
        <v>656.1999999999998</v>
      </c>
      <c r="M8" s="45">
        <f t="shared" si="2"/>
        <v>665.0999999999998</v>
      </c>
      <c r="N8" s="45">
        <f t="shared" si="2"/>
        <v>674.3999999999997</v>
      </c>
      <c r="O8" s="45">
        <f t="shared" si="2"/>
        <v>674.3999999999997</v>
      </c>
      <c r="P8" s="145"/>
      <c r="Q8" s="147"/>
      <c r="R8" s="149"/>
    </row>
    <row r="9" spans="1:18" ht="24.75" customHeight="1" thickBot="1">
      <c r="A9" s="139">
        <v>4</v>
      </c>
      <c r="B9" s="140" t="s">
        <v>401</v>
      </c>
      <c r="C9" s="141" t="s">
        <v>343</v>
      </c>
      <c r="D9" s="154">
        <v>572</v>
      </c>
      <c r="E9" s="43">
        <v>10.2</v>
      </c>
      <c r="F9" s="43">
        <v>8.7</v>
      </c>
      <c r="G9" s="43">
        <v>10</v>
      </c>
      <c r="H9" s="43">
        <v>9.6</v>
      </c>
      <c r="I9" s="43">
        <v>9.8</v>
      </c>
      <c r="J9" s="43">
        <v>8.8</v>
      </c>
      <c r="K9" s="43">
        <v>9.9</v>
      </c>
      <c r="L9" s="43">
        <v>10.5</v>
      </c>
      <c r="M9" s="43">
        <v>9.3</v>
      </c>
      <c r="N9" s="43">
        <v>9.9</v>
      </c>
      <c r="O9" s="43"/>
      <c r="P9" s="144">
        <f>SUM(E9:N9)</f>
        <v>96.7</v>
      </c>
      <c r="Q9" s="146">
        <f>D9+P9</f>
        <v>668.7</v>
      </c>
      <c r="R9" s="148">
        <f>RANK(Q9,Q3:Q17)</f>
        <v>6</v>
      </c>
    </row>
    <row r="10" spans="1:18" ht="24.75" customHeight="1" thickBot="1">
      <c r="A10" s="139"/>
      <c r="B10" s="128"/>
      <c r="C10" s="142"/>
      <c r="D10" s="154"/>
      <c r="E10" s="44">
        <f>D9+E9</f>
        <v>582.2</v>
      </c>
      <c r="F10" s="45">
        <f aca="true" t="shared" si="3" ref="F10:O10">E10+F9</f>
        <v>590.9000000000001</v>
      </c>
      <c r="G10" s="45">
        <f t="shared" si="3"/>
        <v>600.9000000000001</v>
      </c>
      <c r="H10" s="45">
        <f t="shared" si="3"/>
        <v>610.5000000000001</v>
      </c>
      <c r="I10" s="45">
        <f t="shared" si="3"/>
        <v>620.3000000000001</v>
      </c>
      <c r="J10" s="45">
        <f t="shared" si="3"/>
        <v>629.1</v>
      </c>
      <c r="K10" s="45">
        <f t="shared" si="3"/>
        <v>639</v>
      </c>
      <c r="L10" s="45">
        <f t="shared" si="3"/>
        <v>649.5</v>
      </c>
      <c r="M10" s="45">
        <f t="shared" si="3"/>
        <v>658.8</v>
      </c>
      <c r="N10" s="45">
        <f t="shared" si="3"/>
        <v>668.6999999999999</v>
      </c>
      <c r="O10" s="45">
        <f t="shared" si="3"/>
        <v>668.6999999999999</v>
      </c>
      <c r="P10" s="145"/>
      <c r="Q10" s="147"/>
      <c r="R10" s="149"/>
    </row>
    <row r="11" spans="1:18" ht="24.75" customHeight="1" thickBot="1">
      <c r="A11" s="139">
        <v>5</v>
      </c>
      <c r="B11" s="140" t="s">
        <v>402</v>
      </c>
      <c r="C11" s="141" t="s">
        <v>399</v>
      </c>
      <c r="D11" s="154">
        <v>572</v>
      </c>
      <c r="E11" s="43">
        <v>9.4</v>
      </c>
      <c r="F11" s="43">
        <v>8.5</v>
      </c>
      <c r="G11" s="43">
        <v>9.2</v>
      </c>
      <c r="H11" s="43">
        <v>10</v>
      </c>
      <c r="I11" s="43">
        <v>10.3</v>
      </c>
      <c r="J11" s="43">
        <v>10.8</v>
      </c>
      <c r="K11" s="43">
        <v>10</v>
      </c>
      <c r="L11" s="43">
        <v>9.9</v>
      </c>
      <c r="M11" s="43">
        <v>10.4</v>
      </c>
      <c r="N11" s="43">
        <v>9.9</v>
      </c>
      <c r="O11" s="43"/>
      <c r="P11" s="144">
        <f>SUM(E11:N11)</f>
        <v>98.4</v>
      </c>
      <c r="Q11" s="146">
        <f>D11+P11</f>
        <v>670.4</v>
      </c>
      <c r="R11" s="148">
        <f>RANK(Q11,Q3:Q17)</f>
        <v>4</v>
      </c>
    </row>
    <row r="12" spans="1:18" ht="24.75" customHeight="1" thickBot="1">
      <c r="A12" s="139"/>
      <c r="B12" s="128"/>
      <c r="C12" s="142"/>
      <c r="D12" s="154"/>
      <c r="E12" s="44">
        <f>D11+E11</f>
        <v>581.4</v>
      </c>
      <c r="F12" s="45">
        <f aca="true" t="shared" si="4" ref="F12:O12">E12+F11</f>
        <v>589.9</v>
      </c>
      <c r="G12" s="45">
        <f t="shared" si="4"/>
        <v>599.1</v>
      </c>
      <c r="H12" s="45">
        <f t="shared" si="4"/>
        <v>609.1</v>
      </c>
      <c r="I12" s="45">
        <f t="shared" si="4"/>
        <v>619.4</v>
      </c>
      <c r="J12" s="45">
        <f t="shared" si="4"/>
        <v>630.1999999999999</v>
      </c>
      <c r="K12" s="45">
        <f t="shared" si="4"/>
        <v>640.1999999999999</v>
      </c>
      <c r="L12" s="45">
        <f t="shared" si="4"/>
        <v>650.0999999999999</v>
      </c>
      <c r="M12" s="45">
        <f t="shared" si="4"/>
        <v>660.4999999999999</v>
      </c>
      <c r="N12" s="45">
        <f t="shared" si="4"/>
        <v>670.3999999999999</v>
      </c>
      <c r="O12" s="45">
        <f t="shared" si="4"/>
        <v>670.3999999999999</v>
      </c>
      <c r="P12" s="145"/>
      <c r="Q12" s="147"/>
      <c r="R12" s="149"/>
    </row>
    <row r="13" spans="1:18" ht="24.75" customHeight="1" thickBot="1">
      <c r="A13" s="139">
        <v>6</v>
      </c>
      <c r="B13" s="152" t="s">
        <v>403</v>
      </c>
      <c r="C13" s="141" t="s">
        <v>82</v>
      </c>
      <c r="D13" s="143">
        <v>571</v>
      </c>
      <c r="E13" s="43">
        <v>8.2</v>
      </c>
      <c r="F13" s="43">
        <v>10.1</v>
      </c>
      <c r="G13" s="43">
        <v>10.4</v>
      </c>
      <c r="H13" s="43">
        <v>8</v>
      </c>
      <c r="I13" s="43">
        <v>10.9</v>
      </c>
      <c r="J13" s="43">
        <v>10.4</v>
      </c>
      <c r="K13" s="43">
        <v>9.2</v>
      </c>
      <c r="L13" s="43">
        <v>10.1</v>
      </c>
      <c r="M13" s="43">
        <v>10.1</v>
      </c>
      <c r="N13" s="43">
        <v>8.9</v>
      </c>
      <c r="O13" s="43"/>
      <c r="P13" s="144">
        <f>SUM(E13:N13)</f>
        <v>96.29999999999998</v>
      </c>
      <c r="Q13" s="146">
        <f>D13+P13</f>
        <v>667.3</v>
      </c>
      <c r="R13" s="148">
        <f>RANK(Q13,Q3:Q17)</f>
        <v>7</v>
      </c>
    </row>
    <row r="14" spans="1:18" ht="24.75" customHeight="1" thickBot="1">
      <c r="A14" s="139"/>
      <c r="B14" s="153"/>
      <c r="C14" s="142"/>
      <c r="D14" s="143"/>
      <c r="E14" s="44">
        <f>D13+E13</f>
        <v>579.2</v>
      </c>
      <c r="F14" s="45">
        <f aca="true" t="shared" si="5" ref="F14:O14">E14+F13</f>
        <v>589.3000000000001</v>
      </c>
      <c r="G14" s="45">
        <f t="shared" si="5"/>
        <v>599.7</v>
      </c>
      <c r="H14" s="45">
        <f t="shared" si="5"/>
        <v>607.7</v>
      </c>
      <c r="I14" s="45">
        <f t="shared" si="5"/>
        <v>618.6</v>
      </c>
      <c r="J14" s="45">
        <f t="shared" si="5"/>
        <v>629</v>
      </c>
      <c r="K14" s="45">
        <f t="shared" si="5"/>
        <v>638.2</v>
      </c>
      <c r="L14" s="45">
        <f t="shared" si="5"/>
        <v>648.3000000000001</v>
      </c>
      <c r="M14" s="45">
        <f t="shared" si="5"/>
        <v>658.4000000000001</v>
      </c>
      <c r="N14" s="45">
        <f t="shared" si="5"/>
        <v>667.3000000000001</v>
      </c>
      <c r="O14" s="45">
        <f t="shared" si="5"/>
        <v>667.3000000000001</v>
      </c>
      <c r="P14" s="145"/>
      <c r="Q14" s="147"/>
      <c r="R14" s="149"/>
    </row>
    <row r="15" spans="1:18" ht="24.75" customHeight="1" thickBot="1">
      <c r="A15" s="139">
        <v>7</v>
      </c>
      <c r="B15" s="152" t="s">
        <v>321</v>
      </c>
      <c r="C15" s="141" t="s">
        <v>82</v>
      </c>
      <c r="D15" s="143">
        <v>570</v>
      </c>
      <c r="E15" s="43">
        <v>9.1</v>
      </c>
      <c r="F15" s="43">
        <v>8.4</v>
      </c>
      <c r="G15" s="43">
        <v>9.9</v>
      </c>
      <c r="H15" s="43">
        <v>8.3</v>
      </c>
      <c r="I15" s="43">
        <v>9.2</v>
      </c>
      <c r="J15" s="43">
        <v>10.1</v>
      </c>
      <c r="K15" s="43">
        <v>9.6</v>
      </c>
      <c r="L15" s="43">
        <v>9.2</v>
      </c>
      <c r="M15" s="43">
        <v>9.8</v>
      </c>
      <c r="N15" s="43">
        <v>10.1</v>
      </c>
      <c r="O15" s="43"/>
      <c r="P15" s="144">
        <f>SUM(E15:N15)</f>
        <v>93.7</v>
      </c>
      <c r="Q15" s="146">
        <f>D15+P15</f>
        <v>663.7</v>
      </c>
      <c r="R15" s="148">
        <f>RANK(Q15,Q3:Q17)</f>
        <v>8</v>
      </c>
    </row>
    <row r="16" spans="1:18" ht="24.75" customHeight="1" thickBot="1">
      <c r="A16" s="139"/>
      <c r="B16" s="153"/>
      <c r="C16" s="142"/>
      <c r="D16" s="143"/>
      <c r="E16" s="44">
        <f>D15+E15</f>
        <v>579.1</v>
      </c>
      <c r="F16" s="45">
        <f aca="true" t="shared" si="6" ref="F16:O16">E16+F15</f>
        <v>587.5</v>
      </c>
      <c r="G16" s="45">
        <f t="shared" si="6"/>
        <v>597.4</v>
      </c>
      <c r="H16" s="45">
        <f t="shared" si="6"/>
        <v>605.6999999999999</v>
      </c>
      <c r="I16" s="45">
        <f t="shared" si="6"/>
        <v>614.9</v>
      </c>
      <c r="J16" s="45">
        <f t="shared" si="6"/>
        <v>625</v>
      </c>
      <c r="K16" s="45">
        <f t="shared" si="6"/>
        <v>634.6</v>
      </c>
      <c r="L16" s="45">
        <f t="shared" si="6"/>
        <v>643.8000000000001</v>
      </c>
      <c r="M16" s="45">
        <f t="shared" si="6"/>
        <v>653.6</v>
      </c>
      <c r="N16" s="45">
        <f t="shared" si="6"/>
        <v>663.7</v>
      </c>
      <c r="O16" s="45">
        <f t="shared" si="6"/>
        <v>663.7</v>
      </c>
      <c r="P16" s="145"/>
      <c r="Q16" s="147"/>
      <c r="R16" s="149"/>
    </row>
    <row r="17" spans="1:18" ht="24.75" customHeight="1" thickBot="1">
      <c r="A17" s="139">
        <v>8</v>
      </c>
      <c r="B17" s="150" t="s">
        <v>349</v>
      </c>
      <c r="C17" s="141" t="s">
        <v>343</v>
      </c>
      <c r="D17" s="154">
        <v>569</v>
      </c>
      <c r="E17" s="43">
        <v>10.1</v>
      </c>
      <c r="F17" s="43">
        <v>10.1</v>
      </c>
      <c r="G17" s="43">
        <v>9.4</v>
      </c>
      <c r="H17" s="43">
        <v>10.6</v>
      </c>
      <c r="I17" s="43">
        <v>10</v>
      </c>
      <c r="J17" s="43">
        <v>10.2</v>
      </c>
      <c r="K17" s="43">
        <v>10.3</v>
      </c>
      <c r="L17" s="43">
        <v>9.8</v>
      </c>
      <c r="M17" s="43">
        <v>10.2</v>
      </c>
      <c r="N17" s="43">
        <v>10.3</v>
      </c>
      <c r="O17" s="43"/>
      <c r="P17" s="144">
        <f>SUM(E17:N17)</f>
        <v>101</v>
      </c>
      <c r="Q17" s="146">
        <f>D17+P17</f>
        <v>670</v>
      </c>
      <c r="R17" s="148">
        <f>RANK(Q17,Q3:Q17)</f>
        <v>5</v>
      </c>
    </row>
    <row r="18" spans="1:18" ht="27.75" customHeight="1" thickBot="1">
      <c r="A18" s="139"/>
      <c r="B18" s="151"/>
      <c r="C18" s="142"/>
      <c r="D18" s="154"/>
      <c r="E18" s="44">
        <f>D17+E17</f>
        <v>579.1</v>
      </c>
      <c r="F18" s="45">
        <f aca="true" t="shared" si="7" ref="F18:O18">E18+F17</f>
        <v>589.2</v>
      </c>
      <c r="G18" s="45">
        <f t="shared" si="7"/>
        <v>598.6</v>
      </c>
      <c r="H18" s="45">
        <f t="shared" si="7"/>
        <v>609.2</v>
      </c>
      <c r="I18" s="45">
        <f t="shared" si="7"/>
        <v>619.2</v>
      </c>
      <c r="J18" s="45">
        <f t="shared" si="7"/>
        <v>629.4000000000001</v>
      </c>
      <c r="K18" s="45">
        <f t="shared" si="7"/>
        <v>639.7</v>
      </c>
      <c r="L18" s="45">
        <f t="shared" si="7"/>
        <v>649.5</v>
      </c>
      <c r="M18" s="45">
        <f t="shared" si="7"/>
        <v>659.7</v>
      </c>
      <c r="N18" s="45">
        <f t="shared" si="7"/>
        <v>670</v>
      </c>
      <c r="O18" s="45">
        <f t="shared" si="7"/>
        <v>670</v>
      </c>
      <c r="P18" s="145"/>
      <c r="Q18" s="147"/>
      <c r="R18" s="149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Ｐゴシック,太字"&amp;20第14回西日本学生ライフル射撃選手権大会
50mP60 FINAL</oddHeader>
    <oddFooter>&amp;L&amp;D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L45"/>
  <sheetViews>
    <sheetView workbookViewId="0" topLeftCell="A1">
      <selection activeCell="A1" sqref="A1"/>
    </sheetView>
  </sheetViews>
  <sheetFormatPr defaultColWidth="10.625" defaultRowHeight="13.5"/>
  <cols>
    <col min="1" max="1" width="6.00390625" style="97" customWidth="1"/>
    <col min="2" max="3" width="5.125" style="97" customWidth="1"/>
    <col min="4" max="4" width="13.625" style="97" customWidth="1"/>
    <col min="5" max="10" width="5.625" style="97" customWidth="1"/>
    <col min="11" max="11" width="8.00390625" style="97" bestFit="1" customWidth="1"/>
    <col min="12" max="12" width="9.125" style="97" customWidth="1"/>
    <col min="13" max="16384" width="10.625" style="97" customWidth="1"/>
  </cols>
  <sheetData>
    <row r="1" ht="14.25" thickBot="1"/>
    <row r="2" spans="2:12" ht="24">
      <c r="B2" s="98" t="s">
        <v>375</v>
      </c>
      <c r="C2" s="155" t="s">
        <v>343</v>
      </c>
      <c r="D2" s="156"/>
      <c r="E2" s="156"/>
      <c r="F2" s="99" t="s">
        <v>376</v>
      </c>
      <c r="G2" s="100">
        <f>IF(COUNT(K2),RANK(K2,K$2:K$46),"")</f>
        <v>1</v>
      </c>
      <c r="H2" s="101" t="s">
        <v>377</v>
      </c>
      <c r="I2" s="157" t="s">
        <v>378</v>
      </c>
      <c r="J2" s="157"/>
      <c r="K2" s="102">
        <f>L5+L9+L13</f>
        <v>5052</v>
      </c>
      <c r="L2" s="103" t="s">
        <v>379</v>
      </c>
    </row>
    <row r="3" spans="2:12" ht="14.25">
      <c r="B3" s="104" t="s">
        <v>24</v>
      </c>
      <c r="C3" s="105" t="s">
        <v>25</v>
      </c>
      <c r="D3" s="105" t="s">
        <v>380</v>
      </c>
      <c r="E3" s="105" t="s">
        <v>27</v>
      </c>
      <c r="F3" s="105" t="s">
        <v>28</v>
      </c>
      <c r="G3" s="105" t="s">
        <v>29</v>
      </c>
      <c r="H3" s="105" t="s">
        <v>30</v>
      </c>
      <c r="I3" s="105" t="s">
        <v>31</v>
      </c>
      <c r="J3" s="105" t="s">
        <v>381</v>
      </c>
      <c r="K3" s="105" t="s">
        <v>33</v>
      </c>
      <c r="L3" s="106" t="s">
        <v>382</v>
      </c>
    </row>
    <row r="4" spans="2:12" ht="14.25">
      <c r="B4" s="107">
        <v>1</v>
      </c>
      <c r="C4" s="108">
        <v>22</v>
      </c>
      <c r="D4" s="108" t="s">
        <v>200</v>
      </c>
      <c r="E4" s="109">
        <v>91</v>
      </c>
      <c r="F4" s="109">
        <v>96</v>
      </c>
      <c r="G4" s="109">
        <v>98</v>
      </c>
      <c r="H4" s="109">
        <v>95</v>
      </c>
      <c r="I4" s="109">
        <v>98</v>
      </c>
      <c r="J4" s="109">
        <v>94</v>
      </c>
      <c r="K4" s="110">
        <f>SUM(E4:J4)</f>
        <v>572</v>
      </c>
      <c r="L4" s="111"/>
    </row>
    <row r="5" spans="2:12" ht="14.25">
      <c r="B5" s="107">
        <v>2</v>
      </c>
      <c r="C5" s="108">
        <v>22</v>
      </c>
      <c r="D5" s="108" t="s">
        <v>192</v>
      </c>
      <c r="E5" s="109">
        <v>94</v>
      </c>
      <c r="F5" s="109">
        <v>94</v>
      </c>
      <c r="G5" s="109">
        <v>97</v>
      </c>
      <c r="H5" s="109">
        <v>99</v>
      </c>
      <c r="I5" s="109">
        <v>98</v>
      </c>
      <c r="J5" s="109">
        <v>98</v>
      </c>
      <c r="K5" s="110">
        <f>SUM(E5:J5)</f>
        <v>580</v>
      </c>
      <c r="L5" s="111">
        <f>SUM(K4:K6)</f>
        <v>1732</v>
      </c>
    </row>
    <row r="6" spans="2:12" ht="14.25">
      <c r="B6" s="107">
        <v>3</v>
      </c>
      <c r="C6" s="108">
        <v>22</v>
      </c>
      <c r="D6" s="108" t="s">
        <v>197</v>
      </c>
      <c r="E6" s="109">
        <v>95</v>
      </c>
      <c r="F6" s="109">
        <v>96</v>
      </c>
      <c r="G6" s="109">
        <v>98</v>
      </c>
      <c r="H6" s="109">
        <v>95</v>
      </c>
      <c r="I6" s="109">
        <v>99</v>
      </c>
      <c r="J6" s="109">
        <v>97</v>
      </c>
      <c r="K6" s="110">
        <f>SUM(E6:J6)</f>
        <v>580</v>
      </c>
      <c r="L6" s="111"/>
    </row>
    <row r="7" spans="2:12" ht="14.25">
      <c r="B7" s="112" t="s">
        <v>24</v>
      </c>
      <c r="C7" s="113" t="s">
        <v>25</v>
      </c>
      <c r="D7" s="113" t="s">
        <v>383</v>
      </c>
      <c r="E7" s="113" t="s">
        <v>384</v>
      </c>
      <c r="F7" s="113" t="s">
        <v>385</v>
      </c>
      <c r="G7" s="113" t="s">
        <v>27</v>
      </c>
      <c r="H7" s="113" t="s">
        <v>28</v>
      </c>
      <c r="I7" s="113" t="s">
        <v>386</v>
      </c>
      <c r="J7" s="113" t="s">
        <v>387</v>
      </c>
      <c r="K7" s="113" t="s">
        <v>33</v>
      </c>
      <c r="L7" s="111" t="s">
        <v>382</v>
      </c>
    </row>
    <row r="8" spans="2:12" ht="14.25">
      <c r="B8" s="114" t="s">
        <v>133</v>
      </c>
      <c r="C8" s="109">
        <v>9</v>
      </c>
      <c r="D8" s="108" t="s">
        <v>138</v>
      </c>
      <c r="E8" s="109">
        <v>93</v>
      </c>
      <c r="F8" s="109">
        <v>88</v>
      </c>
      <c r="G8" s="109">
        <v>91</v>
      </c>
      <c r="H8" s="109">
        <v>88</v>
      </c>
      <c r="I8" s="109">
        <v>92</v>
      </c>
      <c r="J8" s="109">
        <v>90</v>
      </c>
      <c r="K8" s="110">
        <f>SUM(E8:J8)</f>
        <v>542</v>
      </c>
      <c r="L8" s="111"/>
    </row>
    <row r="9" spans="2:12" ht="14.25">
      <c r="B9" s="114" t="s">
        <v>133</v>
      </c>
      <c r="C9" s="109">
        <v>14</v>
      </c>
      <c r="D9" s="108" t="s">
        <v>142</v>
      </c>
      <c r="E9" s="109">
        <v>94</v>
      </c>
      <c r="F9" s="109">
        <v>94</v>
      </c>
      <c r="G9" s="109">
        <v>86</v>
      </c>
      <c r="H9" s="109">
        <v>84</v>
      </c>
      <c r="I9" s="109">
        <v>91</v>
      </c>
      <c r="J9" s="109">
        <v>90</v>
      </c>
      <c r="K9" s="110">
        <f>SUM(E9:J9)</f>
        <v>539</v>
      </c>
      <c r="L9" s="111">
        <f>SUM(K8:K10)</f>
        <v>1634</v>
      </c>
    </row>
    <row r="10" spans="2:12" ht="14.25">
      <c r="B10" s="114" t="s">
        <v>148</v>
      </c>
      <c r="C10" s="109">
        <v>9</v>
      </c>
      <c r="D10" s="108" t="s">
        <v>151</v>
      </c>
      <c r="E10" s="109">
        <v>96</v>
      </c>
      <c r="F10" s="109">
        <v>99</v>
      </c>
      <c r="G10" s="109">
        <v>87</v>
      </c>
      <c r="H10" s="109">
        <v>86</v>
      </c>
      <c r="I10" s="109">
        <v>93</v>
      </c>
      <c r="J10" s="109">
        <v>92</v>
      </c>
      <c r="K10" s="110">
        <f>SUM(E10:J10)</f>
        <v>553</v>
      </c>
      <c r="L10" s="111"/>
    </row>
    <row r="11" spans="2:12" ht="14.25">
      <c r="B11" s="112" t="s">
        <v>24</v>
      </c>
      <c r="C11" s="113" t="s">
        <v>25</v>
      </c>
      <c r="D11" s="113" t="s">
        <v>388</v>
      </c>
      <c r="E11" s="113" t="s">
        <v>27</v>
      </c>
      <c r="F11" s="113" t="s">
        <v>28</v>
      </c>
      <c r="G11" s="113" t="s">
        <v>29</v>
      </c>
      <c r="H11" s="113" t="s">
        <v>30</v>
      </c>
      <c r="I11" s="113" t="s">
        <v>31</v>
      </c>
      <c r="J11" s="113" t="s">
        <v>381</v>
      </c>
      <c r="K11" s="113" t="s">
        <v>33</v>
      </c>
      <c r="L11" s="111" t="s">
        <v>382</v>
      </c>
    </row>
    <row r="12" spans="2:12" ht="14.25">
      <c r="B12" s="114" t="s">
        <v>163</v>
      </c>
      <c r="C12" s="109">
        <v>10</v>
      </c>
      <c r="D12" s="108" t="s">
        <v>165</v>
      </c>
      <c r="E12" s="109">
        <v>95</v>
      </c>
      <c r="F12" s="109">
        <v>92</v>
      </c>
      <c r="G12" s="109">
        <v>92</v>
      </c>
      <c r="H12" s="109">
        <v>93</v>
      </c>
      <c r="I12" s="109">
        <v>94</v>
      </c>
      <c r="J12" s="109">
        <v>94</v>
      </c>
      <c r="K12" s="110">
        <f>SUM(E12:J12)</f>
        <v>560</v>
      </c>
      <c r="L12" s="111"/>
    </row>
    <row r="13" spans="2:12" ht="14.25">
      <c r="B13" s="114" t="s">
        <v>163</v>
      </c>
      <c r="C13" s="109">
        <v>16</v>
      </c>
      <c r="D13" s="108" t="s">
        <v>168</v>
      </c>
      <c r="E13" s="109">
        <v>95</v>
      </c>
      <c r="F13" s="109">
        <v>96</v>
      </c>
      <c r="G13" s="109">
        <v>90</v>
      </c>
      <c r="H13" s="109">
        <v>89</v>
      </c>
      <c r="I13" s="109">
        <v>96</v>
      </c>
      <c r="J13" s="109">
        <v>88</v>
      </c>
      <c r="K13" s="110">
        <f>SUM(E13:J13)</f>
        <v>554</v>
      </c>
      <c r="L13" s="111">
        <f>SUM(K12:K14)</f>
        <v>1686</v>
      </c>
    </row>
    <row r="14" spans="2:12" ht="15" thickBot="1">
      <c r="B14" s="115" t="s">
        <v>172</v>
      </c>
      <c r="C14" s="116">
        <v>10</v>
      </c>
      <c r="D14" s="117" t="s">
        <v>154</v>
      </c>
      <c r="E14" s="116">
        <v>94</v>
      </c>
      <c r="F14" s="116">
        <v>96</v>
      </c>
      <c r="G14" s="116">
        <v>96</v>
      </c>
      <c r="H14" s="116">
        <v>95</v>
      </c>
      <c r="I14" s="116">
        <v>94</v>
      </c>
      <c r="J14" s="116">
        <v>97</v>
      </c>
      <c r="K14" s="118">
        <v>572</v>
      </c>
      <c r="L14" s="119"/>
    </row>
    <row r="15" spans="2:12" ht="14.25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1"/>
    </row>
    <row r="16" ht="14.25" thickBot="1"/>
    <row r="17" spans="2:12" ht="24">
      <c r="B17" s="98" t="s">
        <v>375</v>
      </c>
      <c r="C17" s="155" t="s">
        <v>351</v>
      </c>
      <c r="D17" s="156"/>
      <c r="E17" s="156"/>
      <c r="F17" s="99" t="s">
        <v>376</v>
      </c>
      <c r="G17" s="100">
        <f>IF(COUNT(K17),RANK(K17,K$1:K$46),"")</f>
        <v>2</v>
      </c>
      <c r="H17" s="101" t="s">
        <v>377</v>
      </c>
      <c r="I17" s="157" t="s">
        <v>378</v>
      </c>
      <c r="J17" s="157"/>
      <c r="K17" s="102">
        <f>L20+L24+L28</f>
        <v>4953</v>
      </c>
      <c r="L17" s="103" t="s">
        <v>379</v>
      </c>
    </row>
    <row r="18" spans="2:12" ht="14.25">
      <c r="B18" s="104" t="s">
        <v>24</v>
      </c>
      <c r="C18" s="105" t="s">
        <v>25</v>
      </c>
      <c r="D18" s="105" t="s">
        <v>389</v>
      </c>
      <c r="E18" s="105" t="s">
        <v>27</v>
      </c>
      <c r="F18" s="105" t="s">
        <v>28</v>
      </c>
      <c r="G18" s="105" t="s">
        <v>29</v>
      </c>
      <c r="H18" s="105" t="s">
        <v>30</v>
      </c>
      <c r="I18" s="105" t="s">
        <v>31</v>
      </c>
      <c r="J18" s="105" t="s">
        <v>381</v>
      </c>
      <c r="K18" s="105" t="s">
        <v>33</v>
      </c>
      <c r="L18" s="106" t="s">
        <v>382</v>
      </c>
    </row>
    <row r="19" spans="2:12" ht="14.25">
      <c r="B19" s="114">
        <v>1</v>
      </c>
      <c r="C19" s="109">
        <v>19</v>
      </c>
      <c r="D19" s="109" t="s">
        <v>214</v>
      </c>
      <c r="E19" s="109">
        <v>89</v>
      </c>
      <c r="F19" s="109">
        <v>95</v>
      </c>
      <c r="G19" s="109">
        <v>93</v>
      </c>
      <c r="H19" s="109">
        <v>96</v>
      </c>
      <c r="I19" s="109">
        <v>90</v>
      </c>
      <c r="J19" s="109">
        <v>96</v>
      </c>
      <c r="K19" s="109">
        <f>SUM(E19:J19)</f>
        <v>559</v>
      </c>
      <c r="L19" s="111"/>
    </row>
    <row r="20" spans="2:12" ht="14.25">
      <c r="B20" s="114">
        <v>2</v>
      </c>
      <c r="C20" s="109">
        <v>19</v>
      </c>
      <c r="D20" s="109" t="s">
        <v>162</v>
      </c>
      <c r="E20" s="109">
        <v>86</v>
      </c>
      <c r="F20" s="109">
        <v>85</v>
      </c>
      <c r="G20" s="109">
        <v>93</v>
      </c>
      <c r="H20" s="109">
        <v>95</v>
      </c>
      <c r="I20" s="109">
        <v>94</v>
      </c>
      <c r="J20" s="109">
        <v>95</v>
      </c>
      <c r="K20" s="109">
        <f>SUM(E20:J20)</f>
        <v>548</v>
      </c>
      <c r="L20" s="111">
        <f>SUM(K19:K21)</f>
        <v>1658</v>
      </c>
    </row>
    <row r="21" spans="2:12" ht="14.25">
      <c r="B21" s="114">
        <v>3</v>
      </c>
      <c r="C21" s="109">
        <v>19</v>
      </c>
      <c r="D21" s="109" t="s">
        <v>191</v>
      </c>
      <c r="E21" s="109">
        <v>91</v>
      </c>
      <c r="F21" s="109">
        <v>92</v>
      </c>
      <c r="G21" s="109">
        <v>92</v>
      </c>
      <c r="H21" s="109">
        <v>90</v>
      </c>
      <c r="I21" s="109">
        <v>93</v>
      </c>
      <c r="J21" s="109">
        <v>93</v>
      </c>
      <c r="K21" s="109">
        <f>SUM(E21:J21)</f>
        <v>551</v>
      </c>
      <c r="L21" s="111"/>
    </row>
    <row r="22" spans="2:12" ht="14.25">
      <c r="B22" s="112" t="s">
        <v>24</v>
      </c>
      <c r="C22" s="113" t="s">
        <v>25</v>
      </c>
      <c r="D22" s="113" t="s">
        <v>390</v>
      </c>
      <c r="E22" s="113" t="s">
        <v>384</v>
      </c>
      <c r="F22" s="113" t="s">
        <v>385</v>
      </c>
      <c r="G22" s="113" t="s">
        <v>27</v>
      </c>
      <c r="H22" s="113" t="s">
        <v>28</v>
      </c>
      <c r="I22" s="113" t="s">
        <v>386</v>
      </c>
      <c r="J22" s="113" t="s">
        <v>387</v>
      </c>
      <c r="K22" s="113" t="s">
        <v>33</v>
      </c>
      <c r="L22" s="111" t="s">
        <v>382</v>
      </c>
    </row>
    <row r="23" spans="2:12" ht="14.25">
      <c r="B23" s="114" t="s">
        <v>133</v>
      </c>
      <c r="C23" s="109">
        <v>7</v>
      </c>
      <c r="D23" s="109" t="s">
        <v>134</v>
      </c>
      <c r="E23" s="109">
        <v>97</v>
      </c>
      <c r="F23" s="109">
        <v>95</v>
      </c>
      <c r="G23" s="109">
        <v>84</v>
      </c>
      <c r="H23" s="109">
        <v>91</v>
      </c>
      <c r="I23" s="109">
        <v>82</v>
      </c>
      <c r="J23" s="109">
        <v>89</v>
      </c>
      <c r="K23" s="109">
        <f>SUM(E23:J23)</f>
        <v>538</v>
      </c>
      <c r="L23" s="111"/>
    </row>
    <row r="24" spans="2:12" ht="14.25">
      <c r="B24" s="114" t="s">
        <v>133</v>
      </c>
      <c r="C24" s="109">
        <v>12</v>
      </c>
      <c r="D24" s="109" t="s">
        <v>140</v>
      </c>
      <c r="E24" s="109">
        <v>90</v>
      </c>
      <c r="F24" s="109">
        <v>84</v>
      </c>
      <c r="G24" s="109">
        <v>85</v>
      </c>
      <c r="H24" s="109">
        <v>86</v>
      </c>
      <c r="I24" s="109">
        <v>90</v>
      </c>
      <c r="J24" s="109">
        <v>88</v>
      </c>
      <c r="K24" s="109">
        <f>SUM(E24:J24)</f>
        <v>523</v>
      </c>
      <c r="L24" s="111">
        <f>SUM(K23:K25)</f>
        <v>1586</v>
      </c>
    </row>
    <row r="25" spans="2:12" ht="14.25">
      <c r="B25" s="114" t="s">
        <v>148</v>
      </c>
      <c r="C25" s="109">
        <v>7</v>
      </c>
      <c r="D25" s="109" t="s">
        <v>149</v>
      </c>
      <c r="E25" s="109">
        <v>91</v>
      </c>
      <c r="F25" s="109">
        <v>93</v>
      </c>
      <c r="G25" s="109">
        <v>78</v>
      </c>
      <c r="H25" s="109">
        <v>80</v>
      </c>
      <c r="I25" s="109">
        <v>90</v>
      </c>
      <c r="J25" s="109">
        <v>93</v>
      </c>
      <c r="K25" s="109">
        <f>SUM(E25:J25)</f>
        <v>525</v>
      </c>
      <c r="L25" s="111"/>
    </row>
    <row r="26" spans="2:12" ht="14.25">
      <c r="B26" s="112" t="s">
        <v>24</v>
      </c>
      <c r="C26" s="113" t="s">
        <v>25</v>
      </c>
      <c r="D26" s="113" t="s">
        <v>391</v>
      </c>
      <c r="E26" s="113" t="s">
        <v>27</v>
      </c>
      <c r="F26" s="113" t="s">
        <v>28</v>
      </c>
      <c r="G26" s="113" t="s">
        <v>29</v>
      </c>
      <c r="H26" s="113" t="s">
        <v>30</v>
      </c>
      <c r="I26" s="113" t="s">
        <v>31</v>
      </c>
      <c r="J26" s="113" t="s">
        <v>381</v>
      </c>
      <c r="K26" s="113" t="s">
        <v>33</v>
      </c>
      <c r="L26" s="111" t="s">
        <v>382</v>
      </c>
    </row>
    <row r="27" spans="2:12" ht="14.25">
      <c r="B27" s="114" t="s">
        <v>163</v>
      </c>
      <c r="C27" s="109">
        <v>7</v>
      </c>
      <c r="D27" s="109" t="s">
        <v>160</v>
      </c>
      <c r="E27" s="122">
        <v>92</v>
      </c>
      <c r="F27" s="122">
        <v>97</v>
      </c>
      <c r="G27" s="122">
        <v>93</v>
      </c>
      <c r="H27" s="109">
        <v>94</v>
      </c>
      <c r="I27" s="109">
        <v>97</v>
      </c>
      <c r="J27" s="109">
        <v>94</v>
      </c>
      <c r="K27" s="110">
        <f>SUM(E27:J27)</f>
        <v>567</v>
      </c>
      <c r="L27" s="111"/>
    </row>
    <row r="28" spans="2:12" ht="14.25">
      <c r="B28" s="114" t="s">
        <v>163</v>
      </c>
      <c r="C28" s="109">
        <v>13</v>
      </c>
      <c r="D28" s="109" t="s">
        <v>161</v>
      </c>
      <c r="E28" s="109">
        <v>93</v>
      </c>
      <c r="F28" s="109">
        <v>94</v>
      </c>
      <c r="G28" s="109">
        <v>94</v>
      </c>
      <c r="H28" s="109">
        <v>92</v>
      </c>
      <c r="I28" s="109">
        <v>100</v>
      </c>
      <c r="J28" s="109">
        <v>94</v>
      </c>
      <c r="K28" s="110">
        <f>SUM(E28:J28)</f>
        <v>567</v>
      </c>
      <c r="L28" s="111">
        <f>SUM(K27:K29)</f>
        <v>1709</v>
      </c>
    </row>
    <row r="29" spans="2:12" ht="15" thickBot="1">
      <c r="B29" s="115" t="s">
        <v>172</v>
      </c>
      <c r="C29" s="116">
        <v>7</v>
      </c>
      <c r="D29" s="116" t="s">
        <v>145</v>
      </c>
      <c r="E29" s="116">
        <v>96</v>
      </c>
      <c r="F29" s="116">
        <v>95</v>
      </c>
      <c r="G29" s="116">
        <v>98</v>
      </c>
      <c r="H29" s="116">
        <v>99</v>
      </c>
      <c r="I29" s="116">
        <v>97</v>
      </c>
      <c r="J29" s="116">
        <v>90</v>
      </c>
      <c r="K29" s="118">
        <v>575</v>
      </c>
      <c r="L29" s="119"/>
    </row>
    <row r="30" spans="2:12" ht="14.25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1"/>
    </row>
    <row r="31" ht="14.25" thickBot="1"/>
    <row r="32" spans="2:12" ht="24">
      <c r="B32" s="98" t="s">
        <v>392</v>
      </c>
      <c r="C32" s="155" t="s">
        <v>345</v>
      </c>
      <c r="D32" s="156"/>
      <c r="E32" s="156"/>
      <c r="F32" s="99" t="s">
        <v>376</v>
      </c>
      <c r="G32" s="100">
        <f>IF(COUNT(K32),RANK(K32,K$2:K$46),"")</f>
        <v>3</v>
      </c>
      <c r="H32" s="101" t="s">
        <v>377</v>
      </c>
      <c r="I32" s="157" t="s">
        <v>378</v>
      </c>
      <c r="J32" s="157"/>
      <c r="K32" s="102">
        <f>L35+L39+L43</f>
        <v>4929</v>
      </c>
      <c r="L32" s="103" t="s">
        <v>379</v>
      </c>
    </row>
    <row r="33" spans="2:12" ht="14.25">
      <c r="B33" s="112" t="s">
        <v>24</v>
      </c>
      <c r="C33" s="113" t="s">
        <v>25</v>
      </c>
      <c r="D33" s="113" t="s">
        <v>380</v>
      </c>
      <c r="E33" s="113" t="s">
        <v>27</v>
      </c>
      <c r="F33" s="113" t="s">
        <v>28</v>
      </c>
      <c r="G33" s="113" t="s">
        <v>29</v>
      </c>
      <c r="H33" s="113" t="s">
        <v>30</v>
      </c>
      <c r="I33" s="113" t="s">
        <v>31</v>
      </c>
      <c r="J33" s="113" t="s">
        <v>381</v>
      </c>
      <c r="K33" s="113" t="s">
        <v>33</v>
      </c>
      <c r="L33" s="111" t="s">
        <v>382</v>
      </c>
    </row>
    <row r="34" spans="2:12" ht="14.25">
      <c r="B34" s="123">
        <v>1</v>
      </c>
      <c r="C34" s="124">
        <v>20</v>
      </c>
      <c r="D34" s="124" t="s">
        <v>196</v>
      </c>
      <c r="E34" s="110">
        <v>97</v>
      </c>
      <c r="F34" s="110">
        <v>90</v>
      </c>
      <c r="G34" s="110">
        <v>93</v>
      </c>
      <c r="H34" s="110">
        <v>92</v>
      </c>
      <c r="I34" s="110">
        <v>99</v>
      </c>
      <c r="J34" s="110">
        <v>98</v>
      </c>
      <c r="K34" s="110">
        <f>SUM(E34:J34)</f>
        <v>569</v>
      </c>
      <c r="L34" s="111"/>
    </row>
    <row r="35" spans="2:12" ht="14.25">
      <c r="B35" s="123">
        <v>2</v>
      </c>
      <c r="C35" s="124">
        <v>20</v>
      </c>
      <c r="D35" s="124" t="s">
        <v>212</v>
      </c>
      <c r="E35" s="110">
        <v>91</v>
      </c>
      <c r="F35" s="110">
        <v>98</v>
      </c>
      <c r="G35" s="110">
        <v>93</v>
      </c>
      <c r="H35" s="110">
        <v>89</v>
      </c>
      <c r="I35" s="110">
        <v>92</v>
      </c>
      <c r="J35" s="110">
        <v>97</v>
      </c>
      <c r="K35" s="110">
        <f>SUM(E35:J35)</f>
        <v>560</v>
      </c>
      <c r="L35" s="111">
        <f>SUM(K34:K36)</f>
        <v>1705</v>
      </c>
    </row>
    <row r="36" spans="2:12" ht="14.25">
      <c r="B36" s="123">
        <v>3</v>
      </c>
      <c r="C36" s="124">
        <v>20</v>
      </c>
      <c r="D36" s="124" t="s">
        <v>213</v>
      </c>
      <c r="E36" s="110">
        <v>93</v>
      </c>
      <c r="F36" s="110">
        <v>96</v>
      </c>
      <c r="G36" s="110">
        <v>100</v>
      </c>
      <c r="H36" s="110">
        <v>97</v>
      </c>
      <c r="I36" s="110">
        <v>96</v>
      </c>
      <c r="J36" s="110">
        <v>94</v>
      </c>
      <c r="K36" s="110">
        <f>SUM(E36:J36)</f>
        <v>576</v>
      </c>
      <c r="L36" s="111"/>
    </row>
    <row r="37" spans="2:12" ht="14.25">
      <c r="B37" s="112" t="s">
        <v>24</v>
      </c>
      <c r="C37" s="113" t="s">
        <v>25</v>
      </c>
      <c r="D37" s="113" t="s">
        <v>393</v>
      </c>
      <c r="E37" s="113" t="s">
        <v>384</v>
      </c>
      <c r="F37" s="113" t="s">
        <v>385</v>
      </c>
      <c r="G37" s="113" t="s">
        <v>27</v>
      </c>
      <c r="H37" s="113" t="s">
        <v>28</v>
      </c>
      <c r="I37" s="113" t="s">
        <v>386</v>
      </c>
      <c r="J37" s="113" t="s">
        <v>387</v>
      </c>
      <c r="K37" s="113" t="s">
        <v>33</v>
      </c>
      <c r="L37" s="111" t="s">
        <v>382</v>
      </c>
    </row>
    <row r="38" spans="2:12" ht="14.25">
      <c r="B38" s="123" t="s">
        <v>133</v>
      </c>
      <c r="C38" s="124">
        <v>8</v>
      </c>
      <c r="D38" s="124" t="s">
        <v>136</v>
      </c>
      <c r="E38" s="110">
        <v>95</v>
      </c>
      <c r="F38" s="110">
        <v>97</v>
      </c>
      <c r="G38" s="110">
        <v>89</v>
      </c>
      <c r="H38" s="110">
        <v>93</v>
      </c>
      <c r="I38" s="110">
        <v>86</v>
      </c>
      <c r="J38" s="110">
        <v>89</v>
      </c>
      <c r="K38" s="110">
        <f>SUM(E38:J38)</f>
        <v>549</v>
      </c>
      <c r="L38" s="111"/>
    </row>
    <row r="39" spans="2:12" ht="14.25">
      <c r="B39" s="123" t="s">
        <v>133</v>
      </c>
      <c r="C39" s="124">
        <v>13</v>
      </c>
      <c r="D39" s="124" t="s">
        <v>141</v>
      </c>
      <c r="E39" s="110">
        <v>94</v>
      </c>
      <c r="F39" s="110">
        <v>97</v>
      </c>
      <c r="G39" s="110">
        <v>90</v>
      </c>
      <c r="H39" s="110">
        <v>90</v>
      </c>
      <c r="I39" s="110">
        <v>86</v>
      </c>
      <c r="J39" s="110">
        <v>93</v>
      </c>
      <c r="K39" s="110">
        <f>SUM(E39:J39)</f>
        <v>550</v>
      </c>
      <c r="L39" s="111">
        <f>SUM(K38:K40)</f>
        <v>1625</v>
      </c>
    </row>
    <row r="40" spans="2:12" ht="14.25">
      <c r="B40" s="123" t="s">
        <v>239</v>
      </c>
      <c r="C40" s="124">
        <v>8</v>
      </c>
      <c r="D40" s="124" t="s">
        <v>150</v>
      </c>
      <c r="E40" s="110">
        <v>90</v>
      </c>
      <c r="F40" s="110">
        <v>94</v>
      </c>
      <c r="G40" s="110">
        <v>76</v>
      </c>
      <c r="H40" s="110">
        <v>87</v>
      </c>
      <c r="I40" s="110">
        <v>92</v>
      </c>
      <c r="J40" s="110">
        <v>87</v>
      </c>
      <c r="K40" s="110">
        <f>SUM(E40:J40)</f>
        <v>526</v>
      </c>
      <c r="L40" s="111"/>
    </row>
    <row r="41" spans="2:12" ht="14.25">
      <c r="B41" s="112" t="s">
        <v>24</v>
      </c>
      <c r="C41" s="113" t="s">
        <v>25</v>
      </c>
      <c r="D41" s="113" t="s">
        <v>388</v>
      </c>
      <c r="E41" s="113" t="s">
        <v>27</v>
      </c>
      <c r="F41" s="113" t="s">
        <v>28</v>
      </c>
      <c r="G41" s="113" t="s">
        <v>29</v>
      </c>
      <c r="H41" s="113" t="s">
        <v>30</v>
      </c>
      <c r="I41" s="113" t="s">
        <v>31</v>
      </c>
      <c r="J41" s="113" t="s">
        <v>381</v>
      </c>
      <c r="K41" s="113" t="s">
        <v>33</v>
      </c>
      <c r="L41" s="111" t="s">
        <v>382</v>
      </c>
    </row>
    <row r="42" spans="2:12" ht="14.25">
      <c r="B42" s="123" t="s">
        <v>163</v>
      </c>
      <c r="C42" s="124">
        <v>9</v>
      </c>
      <c r="D42" s="124" t="s">
        <v>164</v>
      </c>
      <c r="E42" s="110">
        <v>90</v>
      </c>
      <c r="F42" s="110">
        <v>83</v>
      </c>
      <c r="G42" s="110">
        <v>84</v>
      </c>
      <c r="H42" s="110">
        <v>84</v>
      </c>
      <c r="I42" s="110">
        <v>90</v>
      </c>
      <c r="J42" s="110">
        <v>84</v>
      </c>
      <c r="K42" s="110">
        <f>SUM(E42:J42)</f>
        <v>515</v>
      </c>
      <c r="L42" s="111"/>
    </row>
    <row r="43" spans="2:12" ht="14.25">
      <c r="B43" s="123" t="s">
        <v>163</v>
      </c>
      <c r="C43" s="124">
        <v>15</v>
      </c>
      <c r="D43" s="124" t="s">
        <v>167</v>
      </c>
      <c r="E43" s="110">
        <v>88</v>
      </c>
      <c r="F43" s="110">
        <v>86</v>
      </c>
      <c r="G43" s="110">
        <v>87</v>
      </c>
      <c r="H43" s="110">
        <v>89</v>
      </c>
      <c r="I43" s="110">
        <v>88</v>
      </c>
      <c r="J43" s="110">
        <v>86</v>
      </c>
      <c r="K43" s="110">
        <f>SUM(E43:J43)</f>
        <v>524</v>
      </c>
      <c r="L43" s="111">
        <f>SUM(K42:K44)</f>
        <v>1599</v>
      </c>
    </row>
    <row r="44" spans="2:12" ht="15" thickBot="1">
      <c r="B44" s="125" t="s">
        <v>172</v>
      </c>
      <c r="C44" s="126">
        <v>9</v>
      </c>
      <c r="D44" s="126" t="s">
        <v>153</v>
      </c>
      <c r="E44" s="118">
        <v>95</v>
      </c>
      <c r="F44" s="118">
        <v>92</v>
      </c>
      <c r="G44" s="118">
        <v>95</v>
      </c>
      <c r="H44" s="118">
        <v>92</v>
      </c>
      <c r="I44" s="118">
        <v>92</v>
      </c>
      <c r="J44" s="118">
        <v>94</v>
      </c>
      <c r="K44" s="118">
        <f>SUM(E44:J44)</f>
        <v>560</v>
      </c>
      <c r="L44" s="119"/>
    </row>
    <row r="45" spans="2:12" ht="14.25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</sheetData>
  <mergeCells count="6">
    <mergeCell ref="C32:E32"/>
    <mergeCell ref="I32:J32"/>
    <mergeCell ref="C2:E2"/>
    <mergeCell ref="I2:J2"/>
    <mergeCell ref="C17:E17"/>
    <mergeCell ref="I17:J17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11.50390625" style="8" customWidth="1"/>
  </cols>
  <sheetData>
    <row r="1" spans="1:14" ht="17.25">
      <c r="A1" s="1" t="s">
        <v>12</v>
      </c>
      <c r="B1" s="6"/>
      <c r="C1" s="2" t="s">
        <v>13</v>
      </c>
      <c r="D1" s="2" t="s">
        <v>14</v>
      </c>
      <c r="E1" s="2" t="s">
        <v>15</v>
      </c>
      <c r="F1" s="2" t="s">
        <v>16</v>
      </c>
      <c r="G1" s="2" t="s">
        <v>322</v>
      </c>
      <c r="H1" s="2" t="s">
        <v>323</v>
      </c>
      <c r="I1" s="2" t="s">
        <v>324</v>
      </c>
      <c r="J1" s="2" t="s">
        <v>325</v>
      </c>
      <c r="K1" s="2" t="s">
        <v>404</v>
      </c>
      <c r="L1" s="2" t="s">
        <v>326</v>
      </c>
      <c r="M1" s="2" t="s">
        <v>17</v>
      </c>
      <c r="N1" s="4" t="s">
        <v>18</v>
      </c>
    </row>
    <row r="2" spans="1:15" ht="17.25">
      <c r="A2" s="3">
        <f aca="true" t="shared" si="0" ref="A2:A27">RANK(M2,M$1:M$27)</f>
        <v>1</v>
      </c>
      <c r="B2" s="7"/>
      <c r="C2" s="4" t="s">
        <v>329</v>
      </c>
      <c r="D2" s="5">
        <v>21</v>
      </c>
      <c r="E2" s="5" t="s">
        <v>77</v>
      </c>
      <c r="F2" s="3" t="s">
        <v>78</v>
      </c>
      <c r="G2" s="9">
        <v>98</v>
      </c>
      <c r="H2" s="9">
        <v>97</v>
      </c>
      <c r="I2" s="9">
        <v>90</v>
      </c>
      <c r="J2" s="9">
        <v>92</v>
      </c>
      <c r="K2" s="9">
        <v>94</v>
      </c>
      <c r="L2" s="9">
        <v>92</v>
      </c>
      <c r="M2" s="4">
        <f aca="true" t="shared" si="1" ref="M2:M27">SUM(G2:L2)</f>
        <v>563</v>
      </c>
      <c r="N2" s="3"/>
      <c r="O2" s="11"/>
    </row>
    <row r="3" spans="1:15" ht="17.25">
      <c r="A3" s="3">
        <f t="shared" si="0"/>
        <v>2</v>
      </c>
      <c r="B3" s="7"/>
      <c r="C3" s="9" t="s">
        <v>148</v>
      </c>
      <c r="D3" s="9">
        <v>9</v>
      </c>
      <c r="E3" s="84" t="s">
        <v>151</v>
      </c>
      <c r="F3" s="9" t="s">
        <v>139</v>
      </c>
      <c r="G3" s="9">
        <v>96</v>
      </c>
      <c r="H3" s="9">
        <v>99</v>
      </c>
      <c r="I3" s="9">
        <v>87</v>
      </c>
      <c r="J3" s="9">
        <v>86</v>
      </c>
      <c r="K3" s="9">
        <v>93</v>
      </c>
      <c r="L3" s="9">
        <v>92</v>
      </c>
      <c r="M3" s="4">
        <f t="shared" si="1"/>
        <v>553</v>
      </c>
      <c r="N3" s="3"/>
      <c r="O3" s="11"/>
    </row>
    <row r="4" spans="1:15" ht="17.25">
      <c r="A4" s="3">
        <f t="shared" si="0"/>
        <v>3</v>
      </c>
      <c r="B4" s="7"/>
      <c r="C4" s="9" t="s">
        <v>133</v>
      </c>
      <c r="D4" s="9">
        <v>13</v>
      </c>
      <c r="E4" s="84" t="s">
        <v>141</v>
      </c>
      <c r="F4" s="9" t="s">
        <v>137</v>
      </c>
      <c r="G4" s="9">
        <v>94</v>
      </c>
      <c r="H4" s="9">
        <v>97</v>
      </c>
      <c r="I4" s="9">
        <v>90</v>
      </c>
      <c r="J4" s="9">
        <v>90</v>
      </c>
      <c r="K4" s="9">
        <v>86</v>
      </c>
      <c r="L4" s="9">
        <v>93</v>
      </c>
      <c r="M4" s="4">
        <f t="shared" si="1"/>
        <v>550</v>
      </c>
      <c r="N4" s="3"/>
      <c r="O4" s="11"/>
    </row>
    <row r="5" spans="1:15" ht="17.25">
      <c r="A5" s="3">
        <f t="shared" si="0"/>
        <v>4</v>
      </c>
      <c r="B5" s="7"/>
      <c r="C5" s="9" t="s">
        <v>133</v>
      </c>
      <c r="D5" s="9">
        <v>8</v>
      </c>
      <c r="E5" s="84" t="s">
        <v>136</v>
      </c>
      <c r="F5" s="9" t="s">
        <v>137</v>
      </c>
      <c r="G5" s="9">
        <v>95</v>
      </c>
      <c r="H5" s="9">
        <v>97</v>
      </c>
      <c r="I5" s="9">
        <v>89</v>
      </c>
      <c r="J5" s="9">
        <v>93</v>
      </c>
      <c r="K5" s="9">
        <v>86</v>
      </c>
      <c r="L5" s="9">
        <v>89</v>
      </c>
      <c r="M5" s="4">
        <f t="shared" si="1"/>
        <v>549</v>
      </c>
      <c r="N5" s="3"/>
      <c r="O5" s="11"/>
    </row>
    <row r="6" spans="1:15" ht="17.25">
      <c r="A6" s="3">
        <f t="shared" si="0"/>
        <v>5</v>
      </c>
      <c r="B6" s="7"/>
      <c r="C6" s="4" t="s">
        <v>148</v>
      </c>
      <c r="D6" s="5">
        <v>18</v>
      </c>
      <c r="E6" s="4" t="s">
        <v>159</v>
      </c>
      <c r="F6" s="3" t="s">
        <v>156</v>
      </c>
      <c r="G6" s="13">
        <v>98</v>
      </c>
      <c r="H6" s="13">
        <v>95</v>
      </c>
      <c r="I6" s="13">
        <v>91</v>
      </c>
      <c r="J6" s="13">
        <v>92</v>
      </c>
      <c r="K6" s="13">
        <v>86</v>
      </c>
      <c r="L6" s="13">
        <v>84</v>
      </c>
      <c r="M6" s="4">
        <f t="shared" si="1"/>
        <v>546</v>
      </c>
      <c r="N6" s="3"/>
      <c r="O6" s="11"/>
    </row>
    <row r="7" spans="1:15" ht="17.25">
      <c r="A7" s="3">
        <f t="shared" si="0"/>
        <v>6</v>
      </c>
      <c r="B7" s="7"/>
      <c r="C7" s="9" t="s">
        <v>133</v>
      </c>
      <c r="D7" s="9">
        <v>9</v>
      </c>
      <c r="E7" s="84" t="s">
        <v>138</v>
      </c>
      <c r="F7" s="9" t="s">
        <v>139</v>
      </c>
      <c r="G7" s="9">
        <v>93</v>
      </c>
      <c r="H7" s="9">
        <v>88</v>
      </c>
      <c r="I7" s="9">
        <v>91</v>
      </c>
      <c r="J7" s="9">
        <v>88</v>
      </c>
      <c r="K7" s="9">
        <v>92</v>
      </c>
      <c r="L7" s="9">
        <v>90</v>
      </c>
      <c r="M7" s="4">
        <f t="shared" si="1"/>
        <v>542</v>
      </c>
      <c r="N7" s="3"/>
      <c r="O7" s="11"/>
    </row>
    <row r="8" spans="1:15" ht="17.25">
      <c r="A8" s="3">
        <f t="shared" si="0"/>
        <v>7</v>
      </c>
      <c r="B8" s="7"/>
      <c r="C8" s="9" t="s">
        <v>148</v>
      </c>
      <c r="D8" s="9">
        <v>20</v>
      </c>
      <c r="E8" s="9" t="s">
        <v>161</v>
      </c>
      <c r="F8" s="9" t="s">
        <v>135</v>
      </c>
      <c r="G8" s="9">
        <v>94</v>
      </c>
      <c r="H8" s="9">
        <v>98</v>
      </c>
      <c r="I8" s="9">
        <v>83</v>
      </c>
      <c r="J8" s="9">
        <v>83</v>
      </c>
      <c r="K8" s="9">
        <v>91</v>
      </c>
      <c r="L8" s="9">
        <v>91</v>
      </c>
      <c r="M8" s="4">
        <f t="shared" si="1"/>
        <v>540</v>
      </c>
      <c r="N8" s="3"/>
      <c r="O8" s="11"/>
    </row>
    <row r="9" spans="1:15" ht="17.25">
      <c r="A9" s="3">
        <f t="shared" si="0"/>
        <v>8</v>
      </c>
      <c r="B9" s="7"/>
      <c r="C9" s="9" t="s">
        <v>133</v>
      </c>
      <c r="D9" s="9">
        <v>14</v>
      </c>
      <c r="E9" s="84" t="s">
        <v>142</v>
      </c>
      <c r="F9" s="9" t="s">
        <v>139</v>
      </c>
      <c r="G9" s="9">
        <v>94</v>
      </c>
      <c r="H9" s="9">
        <v>94</v>
      </c>
      <c r="I9" s="9">
        <v>86</v>
      </c>
      <c r="J9" s="9">
        <v>84</v>
      </c>
      <c r="K9" s="9">
        <v>91</v>
      </c>
      <c r="L9" s="9">
        <v>90</v>
      </c>
      <c r="M9" s="4">
        <f t="shared" si="1"/>
        <v>539</v>
      </c>
      <c r="N9" s="3"/>
      <c r="O9" s="11"/>
    </row>
    <row r="10" spans="1:15" ht="17.25">
      <c r="A10" s="3">
        <f t="shared" si="0"/>
        <v>9</v>
      </c>
      <c r="B10" s="7"/>
      <c r="C10" s="9" t="s">
        <v>133</v>
      </c>
      <c r="D10" s="9">
        <v>7</v>
      </c>
      <c r="E10" s="84" t="s">
        <v>134</v>
      </c>
      <c r="F10" s="9" t="s">
        <v>135</v>
      </c>
      <c r="G10" s="9">
        <v>97</v>
      </c>
      <c r="H10" s="9">
        <v>95</v>
      </c>
      <c r="I10" s="9">
        <v>84</v>
      </c>
      <c r="J10" s="9">
        <v>91</v>
      </c>
      <c r="K10" s="9">
        <v>82</v>
      </c>
      <c r="L10" s="9">
        <v>89</v>
      </c>
      <c r="M10" s="4">
        <f t="shared" si="1"/>
        <v>538</v>
      </c>
      <c r="N10" s="3"/>
      <c r="O10" s="11"/>
    </row>
    <row r="11" spans="1:15" ht="17.25">
      <c r="A11" s="3">
        <f t="shared" si="0"/>
        <v>10</v>
      </c>
      <c r="B11" s="7"/>
      <c r="C11" s="9" t="s">
        <v>148</v>
      </c>
      <c r="D11" s="9">
        <v>14</v>
      </c>
      <c r="E11" s="9" t="s">
        <v>154</v>
      </c>
      <c r="F11" s="9" t="s">
        <v>139</v>
      </c>
      <c r="G11" s="9">
        <v>92</v>
      </c>
      <c r="H11" s="9">
        <v>95</v>
      </c>
      <c r="I11" s="9">
        <v>92</v>
      </c>
      <c r="J11" s="9">
        <v>92</v>
      </c>
      <c r="K11" s="9">
        <v>87</v>
      </c>
      <c r="L11" s="9">
        <v>79</v>
      </c>
      <c r="M11" s="4">
        <f t="shared" si="1"/>
        <v>537</v>
      </c>
      <c r="N11" s="3"/>
      <c r="O11" s="11"/>
    </row>
    <row r="12" spans="1:15" ht="17.25">
      <c r="A12" s="3">
        <f t="shared" si="0"/>
        <v>11</v>
      </c>
      <c r="B12" s="7"/>
      <c r="C12" s="9" t="s">
        <v>327</v>
      </c>
      <c r="D12" s="9">
        <v>10</v>
      </c>
      <c r="E12" s="84" t="s">
        <v>321</v>
      </c>
      <c r="F12" s="12" t="s">
        <v>82</v>
      </c>
      <c r="G12" s="3">
        <v>96</v>
      </c>
      <c r="H12" s="3">
        <v>95</v>
      </c>
      <c r="I12" s="3">
        <v>87</v>
      </c>
      <c r="J12" s="3">
        <v>83</v>
      </c>
      <c r="K12" s="3">
        <v>89</v>
      </c>
      <c r="L12" s="3">
        <v>85</v>
      </c>
      <c r="M12" s="4">
        <f t="shared" si="1"/>
        <v>535</v>
      </c>
      <c r="N12" s="2"/>
      <c r="O12" s="11"/>
    </row>
    <row r="13" spans="1:15" ht="17.25">
      <c r="A13" s="3">
        <f t="shared" si="0"/>
        <v>12</v>
      </c>
      <c r="B13" s="7"/>
      <c r="C13" s="9" t="s">
        <v>148</v>
      </c>
      <c r="D13" s="9">
        <v>19</v>
      </c>
      <c r="E13" s="9" t="s">
        <v>160</v>
      </c>
      <c r="F13" s="9" t="s">
        <v>135</v>
      </c>
      <c r="G13" s="3">
        <v>94</v>
      </c>
      <c r="H13" s="3">
        <v>98</v>
      </c>
      <c r="I13" s="3">
        <v>82</v>
      </c>
      <c r="J13" s="3">
        <v>81</v>
      </c>
      <c r="K13" s="3">
        <v>91</v>
      </c>
      <c r="L13" s="3">
        <v>88</v>
      </c>
      <c r="M13" s="4">
        <f t="shared" si="1"/>
        <v>534</v>
      </c>
      <c r="N13" s="3"/>
      <c r="O13" s="11"/>
    </row>
    <row r="14" spans="1:15" ht="17.25">
      <c r="A14" s="3">
        <f t="shared" si="0"/>
        <v>13</v>
      </c>
      <c r="B14" s="7"/>
      <c r="C14" s="9" t="s">
        <v>148</v>
      </c>
      <c r="D14" s="9">
        <v>15</v>
      </c>
      <c r="E14" s="9" t="s">
        <v>155</v>
      </c>
      <c r="F14" s="9" t="s">
        <v>156</v>
      </c>
      <c r="G14" s="9">
        <v>86</v>
      </c>
      <c r="H14" s="9">
        <v>81</v>
      </c>
      <c r="I14" s="9">
        <v>89</v>
      </c>
      <c r="J14" s="9">
        <v>87</v>
      </c>
      <c r="K14" s="9">
        <v>93</v>
      </c>
      <c r="L14" s="9">
        <v>95</v>
      </c>
      <c r="M14" s="4">
        <f t="shared" si="1"/>
        <v>531</v>
      </c>
      <c r="N14" s="3"/>
      <c r="O14" s="11"/>
    </row>
    <row r="15" spans="1:15" ht="17.25">
      <c r="A15" s="3">
        <f t="shared" si="0"/>
        <v>13</v>
      </c>
      <c r="B15" s="7"/>
      <c r="C15" s="9" t="s">
        <v>148</v>
      </c>
      <c r="D15" s="9">
        <v>16</v>
      </c>
      <c r="E15" s="9" t="s">
        <v>157</v>
      </c>
      <c r="F15" s="9" t="s">
        <v>144</v>
      </c>
      <c r="G15" s="9">
        <v>96</v>
      </c>
      <c r="H15" s="9">
        <v>90</v>
      </c>
      <c r="I15" s="9">
        <v>89</v>
      </c>
      <c r="J15" s="9">
        <v>84</v>
      </c>
      <c r="K15" s="9">
        <v>84</v>
      </c>
      <c r="L15" s="9">
        <v>88</v>
      </c>
      <c r="M15" s="4">
        <f t="shared" si="1"/>
        <v>531</v>
      </c>
      <c r="N15" s="3"/>
      <c r="O15" s="11"/>
    </row>
    <row r="16" spans="1:15" ht="17.25">
      <c r="A16" s="3">
        <f t="shared" si="0"/>
        <v>15</v>
      </c>
      <c r="B16" s="7"/>
      <c r="C16" s="9" t="s">
        <v>148</v>
      </c>
      <c r="D16" s="9">
        <v>8</v>
      </c>
      <c r="E16" s="84" t="s">
        <v>150</v>
      </c>
      <c r="F16" s="9" t="s">
        <v>137</v>
      </c>
      <c r="G16" s="9">
        <v>90</v>
      </c>
      <c r="H16" s="9">
        <v>94</v>
      </c>
      <c r="I16" s="9">
        <v>76</v>
      </c>
      <c r="J16" s="9">
        <v>87</v>
      </c>
      <c r="K16" s="9">
        <v>92</v>
      </c>
      <c r="L16" s="9">
        <v>87</v>
      </c>
      <c r="M16" s="4">
        <f t="shared" si="1"/>
        <v>526</v>
      </c>
      <c r="N16" s="3"/>
      <c r="O16" s="11"/>
    </row>
    <row r="17" spans="1:15" ht="17.25">
      <c r="A17" s="3">
        <f t="shared" si="0"/>
        <v>15</v>
      </c>
      <c r="B17" s="7"/>
      <c r="C17" s="9" t="s">
        <v>329</v>
      </c>
      <c r="D17" s="9">
        <v>10</v>
      </c>
      <c r="E17" s="84" t="s">
        <v>98</v>
      </c>
      <c r="F17" s="9" t="s">
        <v>82</v>
      </c>
      <c r="G17" s="9">
        <v>98</v>
      </c>
      <c r="H17" s="9">
        <v>91</v>
      </c>
      <c r="I17" s="9">
        <v>81</v>
      </c>
      <c r="J17" s="9">
        <v>84</v>
      </c>
      <c r="K17" s="9">
        <v>87</v>
      </c>
      <c r="L17" s="9">
        <v>85</v>
      </c>
      <c r="M17" s="4">
        <f t="shared" si="1"/>
        <v>526</v>
      </c>
      <c r="N17" s="3"/>
      <c r="O17" s="11"/>
    </row>
    <row r="18" spans="1:15" ht="17.25">
      <c r="A18" s="3">
        <f t="shared" si="0"/>
        <v>17</v>
      </c>
      <c r="B18" s="7"/>
      <c r="C18" s="9" t="s">
        <v>148</v>
      </c>
      <c r="D18" s="9">
        <v>7</v>
      </c>
      <c r="E18" s="84" t="s">
        <v>149</v>
      </c>
      <c r="F18" s="9" t="s">
        <v>135</v>
      </c>
      <c r="G18" s="9">
        <v>91</v>
      </c>
      <c r="H18" s="9">
        <v>93</v>
      </c>
      <c r="I18" s="9">
        <v>78</v>
      </c>
      <c r="J18" s="9">
        <v>80</v>
      </c>
      <c r="K18" s="9">
        <v>90</v>
      </c>
      <c r="L18" s="9">
        <v>93</v>
      </c>
      <c r="M18" s="4">
        <f t="shared" si="1"/>
        <v>525</v>
      </c>
      <c r="N18" s="3"/>
      <c r="O18" s="11"/>
    </row>
    <row r="19" spans="1:15" ht="17.25">
      <c r="A19" s="3">
        <f t="shared" si="0"/>
        <v>18</v>
      </c>
      <c r="B19" s="7"/>
      <c r="C19" s="9" t="s">
        <v>133</v>
      </c>
      <c r="D19" s="9">
        <v>12</v>
      </c>
      <c r="E19" s="84" t="s">
        <v>140</v>
      </c>
      <c r="F19" s="9" t="s">
        <v>135</v>
      </c>
      <c r="G19" s="9">
        <v>90</v>
      </c>
      <c r="H19" s="9">
        <v>84</v>
      </c>
      <c r="I19" s="9">
        <v>85</v>
      </c>
      <c r="J19" s="9">
        <v>86</v>
      </c>
      <c r="K19" s="9">
        <v>90</v>
      </c>
      <c r="L19" s="9">
        <v>88</v>
      </c>
      <c r="M19" s="4">
        <f t="shared" si="1"/>
        <v>523</v>
      </c>
      <c r="N19" s="3"/>
      <c r="O19" s="11"/>
    </row>
    <row r="20" spans="1:15" ht="17.25">
      <c r="A20" s="3">
        <f t="shared" si="0"/>
        <v>18</v>
      </c>
      <c r="B20" s="7"/>
      <c r="C20" s="9" t="s">
        <v>328</v>
      </c>
      <c r="D20" s="9">
        <v>15</v>
      </c>
      <c r="E20" s="84" t="s">
        <v>112</v>
      </c>
      <c r="F20" s="9" t="s">
        <v>82</v>
      </c>
      <c r="G20" s="9">
        <v>93</v>
      </c>
      <c r="H20" s="9">
        <v>92</v>
      </c>
      <c r="I20" s="9">
        <v>80</v>
      </c>
      <c r="J20" s="9">
        <v>88</v>
      </c>
      <c r="K20" s="9">
        <v>82</v>
      </c>
      <c r="L20" s="9">
        <v>88</v>
      </c>
      <c r="M20" s="4">
        <f t="shared" si="1"/>
        <v>523</v>
      </c>
      <c r="N20" s="3"/>
      <c r="O20" s="11"/>
    </row>
    <row r="21" spans="1:15" ht="17.25">
      <c r="A21" s="3">
        <f t="shared" si="0"/>
        <v>20</v>
      </c>
      <c r="B21" s="7"/>
      <c r="C21" s="9" t="s">
        <v>133</v>
      </c>
      <c r="D21" s="9">
        <v>17</v>
      </c>
      <c r="E21" s="9" t="s">
        <v>143</v>
      </c>
      <c r="F21" s="9" t="s">
        <v>144</v>
      </c>
      <c r="G21" s="9">
        <v>95</v>
      </c>
      <c r="H21" s="9">
        <v>98</v>
      </c>
      <c r="I21" s="9">
        <v>71</v>
      </c>
      <c r="J21" s="9">
        <v>79</v>
      </c>
      <c r="K21" s="9">
        <v>88</v>
      </c>
      <c r="L21" s="9">
        <v>89</v>
      </c>
      <c r="M21" s="4">
        <f t="shared" si="1"/>
        <v>520</v>
      </c>
      <c r="N21" s="3"/>
      <c r="O21" s="11"/>
    </row>
    <row r="22" spans="1:15" ht="17.25">
      <c r="A22" s="3">
        <f t="shared" si="0"/>
        <v>21</v>
      </c>
      <c r="B22" s="7"/>
      <c r="C22" s="9" t="s">
        <v>133</v>
      </c>
      <c r="D22" s="9">
        <v>18</v>
      </c>
      <c r="E22" s="9" t="s">
        <v>145</v>
      </c>
      <c r="F22" s="9" t="s">
        <v>135</v>
      </c>
      <c r="G22" s="9">
        <v>91</v>
      </c>
      <c r="H22" s="9">
        <v>98</v>
      </c>
      <c r="I22" s="9">
        <v>84</v>
      </c>
      <c r="J22" s="9">
        <v>83</v>
      </c>
      <c r="K22" s="9">
        <v>83</v>
      </c>
      <c r="L22" s="9">
        <v>79</v>
      </c>
      <c r="M22" s="4">
        <f t="shared" si="1"/>
        <v>518</v>
      </c>
      <c r="N22" s="3"/>
      <c r="O22" s="11"/>
    </row>
    <row r="23" spans="1:15" ht="17.25">
      <c r="A23" s="3">
        <f t="shared" si="0"/>
        <v>22</v>
      </c>
      <c r="B23" s="7"/>
      <c r="C23" s="9" t="s">
        <v>148</v>
      </c>
      <c r="D23" s="9">
        <v>12</v>
      </c>
      <c r="E23" s="10" t="s">
        <v>152</v>
      </c>
      <c r="F23" s="9" t="s">
        <v>135</v>
      </c>
      <c r="G23" s="9">
        <v>91</v>
      </c>
      <c r="H23" s="9">
        <v>96</v>
      </c>
      <c r="I23" s="9">
        <v>79</v>
      </c>
      <c r="J23" s="9">
        <v>79</v>
      </c>
      <c r="K23" s="9">
        <v>83</v>
      </c>
      <c r="L23" s="9">
        <v>77</v>
      </c>
      <c r="M23" s="4">
        <f t="shared" si="1"/>
        <v>505</v>
      </c>
      <c r="N23" s="3"/>
      <c r="O23" s="11"/>
    </row>
    <row r="24" spans="1:15" ht="17.25">
      <c r="A24" s="3">
        <f t="shared" si="0"/>
        <v>23</v>
      </c>
      <c r="B24" s="7"/>
      <c r="C24" s="9" t="s">
        <v>148</v>
      </c>
      <c r="D24" s="9">
        <v>22</v>
      </c>
      <c r="E24" s="9" t="s">
        <v>162</v>
      </c>
      <c r="F24" s="9" t="s">
        <v>135</v>
      </c>
      <c r="G24" s="13">
        <v>91</v>
      </c>
      <c r="H24" s="13">
        <v>83</v>
      </c>
      <c r="I24" s="13">
        <v>81</v>
      </c>
      <c r="J24" s="13">
        <v>82</v>
      </c>
      <c r="K24" s="13">
        <v>82</v>
      </c>
      <c r="L24" s="13">
        <v>85</v>
      </c>
      <c r="M24" s="4">
        <f t="shared" si="1"/>
        <v>504</v>
      </c>
      <c r="N24" s="3"/>
      <c r="O24" s="11"/>
    </row>
    <row r="25" spans="1:15" ht="17.25">
      <c r="A25" s="3">
        <f t="shared" si="0"/>
        <v>24</v>
      </c>
      <c r="B25" s="7"/>
      <c r="C25" s="9" t="s">
        <v>133</v>
      </c>
      <c r="D25" s="9">
        <v>20</v>
      </c>
      <c r="E25" s="9" t="s">
        <v>146</v>
      </c>
      <c r="F25" s="9" t="s">
        <v>147</v>
      </c>
      <c r="G25" s="9">
        <v>96</v>
      </c>
      <c r="H25" s="9">
        <v>83</v>
      </c>
      <c r="I25" s="9">
        <v>73</v>
      </c>
      <c r="J25" s="9">
        <v>77</v>
      </c>
      <c r="K25" s="9">
        <v>82</v>
      </c>
      <c r="L25" s="9">
        <v>89</v>
      </c>
      <c r="M25" s="4">
        <f t="shared" si="1"/>
        <v>500</v>
      </c>
      <c r="N25" s="3"/>
      <c r="O25" s="11"/>
    </row>
    <row r="26" spans="1:15" ht="17.25">
      <c r="A26" s="3">
        <f t="shared" si="0"/>
        <v>25</v>
      </c>
      <c r="B26" s="7"/>
      <c r="C26" s="9" t="s">
        <v>148</v>
      </c>
      <c r="D26" s="9">
        <v>17</v>
      </c>
      <c r="E26" s="9" t="s">
        <v>158</v>
      </c>
      <c r="F26" s="9" t="s">
        <v>135</v>
      </c>
      <c r="G26" s="9">
        <v>91</v>
      </c>
      <c r="H26" s="9">
        <v>94</v>
      </c>
      <c r="I26" s="9">
        <v>73</v>
      </c>
      <c r="J26" s="9">
        <v>74</v>
      </c>
      <c r="K26" s="9">
        <v>86</v>
      </c>
      <c r="L26" s="9">
        <v>80</v>
      </c>
      <c r="M26" s="4">
        <f t="shared" si="1"/>
        <v>498</v>
      </c>
      <c r="N26" s="3"/>
      <c r="O26" s="11"/>
    </row>
    <row r="27" spans="1:15" ht="17.25">
      <c r="A27" s="3">
        <f t="shared" si="0"/>
        <v>26</v>
      </c>
      <c r="B27" s="7"/>
      <c r="C27" s="9" t="s">
        <v>148</v>
      </c>
      <c r="D27" s="9">
        <v>13</v>
      </c>
      <c r="E27" s="9" t="s">
        <v>153</v>
      </c>
      <c r="F27" s="9" t="s">
        <v>137</v>
      </c>
      <c r="G27" s="9">
        <v>89</v>
      </c>
      <c r="H27" s="9">
        <v>92</v>
      </c>
      <c r="I27" s="9">
        <v>78</v>
      </c>
      <c r="J27" s="9">
        <v>87</v>
      </c>
      <c r="K27" s="9">
        <v>66</v>
      </c>
      <c r="L27" s="9">
        <v>79</v>
      </c>
      <c r="M27" s="4">
        <f t="shared" si="1"/>
        <v>491</v>
      </c>
      <c r="N27" s="3"/>
      <c r="O27" s="1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3" scale="75" r:id="rId1"/>
  <headerFooter alignWithMargins="0">
    <oddHeader>&amp;C&amp;16第14回西日本学生ライフル射撃選手権大会
50m3x20</oddHeader>
    <oddFooter>&amp;C本部公認審判員　林 功之助&amp;R本部公認審判員　寺脇 敏之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9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11.50390625" style="8" customWidth="1"/>
  </cols>
  <sheetData>
    <row r="1" spans="1:14" ht="17.25">
      <c r="A1" s="1" t="s">
        <v>12</v>
      </c>
      <c r="B1" s="6"/>
      <c r="C1" s="2" t="s">
        <v>13</v>
      </c>
      <c r="D1" s="2" t="s">
        <v>14</v>
      </c>
      <c r="E1" s="2" t="s">
        <v>15</v>
      </c>
      <c r="F1" s="2" t="s">
        <v>16</v>
      </c>
      <c r="G1" s="2" t="s">
        <v>332</v>
      </c>
      <c r="H1" s="2" t="s">
        <v>333</v>
      </c>
      <c r="I1" s="2" t="s">
        <v>334</v>
      </c>
      <c r="J1" s="2" t="s">
        <v>335</v>
      </c>
      <c r="K1" s="2" t="s">
        <v>336</v>
      </c>
      <c r="L1" s="2" t="s">
        <v>337</v>
      </c>
      <c r="M1" s="2" t="s">
        <v>17</v>
      </c>
      <c r="N1" s="4" t="s">
        <v>18</v>
      </c>
    </row>
    <row r="2" spans="1:15" ht="17.25">
      <c r="A2" s="3">
        <f>RANK(M2,M$1:M$34)</f>
        <v>1</v>
      </c>
      <c r="B2" s="7"/>
      <c r="C2" s="9" t="s">
        <v>172</v>
      </c>
      <c r="D2" s="9">
        <v>15</v>
      </c>
      <c r="E2" s="9" t="s">
        <v>151</v>
      </c>
      <c r="F2" s="9" t="s">
        <v>139</v>
      </c>
      <c r="G2" s="13">
        <v>95</v>
      </c>
      <c r="H2" s="13">
        <v>99</v>
      </c>
      <c r="I2" s="13">
        <v>98</v>
      </c>
      <c r="J2" s="13">
        <v>96</v>
      </c>
      <c r="K2" s="13">
        <v>95</v>
      </c>
      <c r="L2" s="13">
        <v>97</v>
      </c>
      <c r="M2" s="4">
        <f aca="true" t="shared" si="0" ref="M2:M34">SUM(G2:L2)</f>
        <v>580</v>
      </c>
      <c r="N2" s="3"/>
      <c r="O2" s="11"/>
    </row>
    <row r="3" spans="1:15" ht="17.25">
      <c r="A3" s="3">
        <f>RANK(M3,M$1:M$34)</f>
        <v>2</v>
      </c>
      <c r="B3" s="7"/>
      <c r="C3" s="9" t="s">
        <v>340</v>
      </c>
      <c r="D3" s="9">
        <v>26</v>
      </c>
      <c r="E3" s="9" t="s">
        <v>77</v>
      </c>
      <c r="F3" s="9" t="s">
        <v>78</v>
      </c>
      <c r="G3" s="9">
        <v>94</v>
      </c>
      <c r="H3" s="9">
        <v>96</v>
      </c>
      <c r="I3" s="9">
        <v>97</v>
      </c>
      <c r="J3" s="9">
        <v>96</v>
      </c>
      <c r="K3" s="9">
        <v>98</v>
      </c>
      <c r="L3" s="9">
        <v>97</v>
      </c>
      <c r="M3" s="4">
        <f t="shared" si="0"/>
        <v>578</v>
      </c>
      <c r="N3" s="3"/>
      <c r="O3" s="11"/>
    </row>
    <row r="4" spans="1:15" ht="17.25">
      <c r="A4" s="3">
        <f>RANK(M4,M$1:M$34)</f>
        <v>3</v>
      </c>
      <c r="B4" s="7"/>
      <c r="C4" s="9" t="s">
        <v>172</v>
      </c>
      <c r="D4" s="9">
        <v>7</v>
      </c>
      <c r="E4" s="84" t="s">
        <v>145</v>
      </c>
      <c r="F4" s="9" t="s">
        <v>135</v>
      </c>
      <c r="G4" s="9">
        <v>96</v>
      </c>
      <c r="H4" s="9">
        <v>95</v>
      </c>
      <c r="I4" s="9">
        <v>98</v>
      </c>
      <c r="J4" s="9">
        <v>99</v>
      </c>
      <c r="K4" s="9">
        <v>97</v>
      </c>
      <c r="L4" s="9">
        <v>90</v>
      </c>
      <c r="M4" s="4">
        <f t="shared" si="0"/>
        <v>575</v>
      </c>
      <c r="N4" s="3"/>
      <c r="O4" s="11"/>
    </row>
    <row r="5" spans="1:15" ht="17.25">
      <c r="A5" s="3">
        <f>RANK(M5,M$1:M$34)</f>
        <v>4</v>
      </c>
      <c r="B5" s="7"/>
      <c r="C5" s="9" t="s">
        <v>172</v>
      </c>
      <c r="D5" s="9">
        <v>10</v>
      </c>
      <c r="E5" s="84" t="s">
        <v>154</v>
      </c>
      <c r="F5" s="9" t="s">
        <v>139</v>
      </c>
      <c r="G5" s="9">
        <v>94</v>
      </c>
      <c r="H5" s="9">
        <v>96</v>
      </c>
      <c r="I5" s="9">
        <v>96</v>
      </c>
      <c r="J5" s="9">
        <v>95</v>
      </c>
      <c r="K5" s="9">
        <v>94</v>
      </c>
      <c r="L5" s="9">
        <v>97</v>
      </c>
      <c r="M5" s="4">
        <f t="shared" si="0"/>
        <v>572</v>
      </c>
      <c r="N5" s="3"/>
      <c r="O5" s="11"/>
    </row>
    <row r="6" spans="1:15" ht="17.25">
      <c r="A6" s="3">
        <v>5</v>
      </c>
      <c r="B6" s="7"/>
      <c r="C6" s="9" t="s">
        <v>163</v>
      </c>
      <c r="D6" s="9">
        <v>8</v>
      </c>
      <c r="E6" s="84" t="s">
        <v>143</v>
      </c>
      <c r="F6" s="9" t="s">
        <v>144</v>
      </c>
      <c r="G6" s="9">
        <v>94</v>
      </c>
      <c r="H6" s="9">
        <v>95</v>
      </c>
      <c r="I6" s="9">
        <v>97</v>
      </c>
      <c r="J6" s="9">
        <v>97</v>
      </c>
      <c r="K6" s="9">
        <v>94</v>
      </c>
      <c r="L6" s="9">
        <v>95</v>
      </c>
      <c r="M6" s="4">
        <f t="shared" si="0"/>
        <v>572</v>
      </c>
      <c r="N6" s="3"/>
      <c r="O6" s="11"/>
    </row>
    <row r="7" spans="1:15" ht="17.25">
      <c r="A7" s="3">
        <f aca="true" t="shared" si="1" ref="A7:A34">RANK(M7,M$1:M$34)</f>
        <v>6</v>
      </c>
      <c r="B7" s="7"/>
      <c r="C7" s="9" t="s">
        <v>340</v>
      </c>
      <c r="D7" s="9">
        <v>12</v>
      </c>
      <c r="E7" s="9" t="s">
        <v>90</v>
      </c>
      <c r="F7" s="9" t="s">
        <v>82</v>
      </c>
      <c r="G7" s="9">
        <v>96</v>
      </c>
      <c r="H7" s="9">
        <v>98</v>
      </c>
      <c r="I7" s="9">
        <v>94</v>
      </c>
      <c r="J7" s="9">
        <v>97</v>
      </c>
      <c r="K7" s="9">
        <v>94</v>
      </c>
      <c r="L7" s="9">
        <v>92</v>
      </c>
      <c r="M7" s="4">
        <f t="shared" si="0"/>
        <v>571</v>
      </c>
      <c r="N7" s="3"/>
      <c r="O7" s="11"/>
    </row>
    <row r="8" spans="1:15" ht="17.25">
      <c r="A8" s="3">
        <f t="shared" si="1"/>
        <v>7</v>
      </c>
      <c r="B8" s="7"/>
      <c r="C8" s="9" t="s">
        <v>339</v>
      </c>
      <c r="D8" s="9">
        <v>6</v>
      </c>
      <c r="E8" s="9" t="s">
        <v>109</v>
      </c>
      <c r="F8" s="12" t="s">
        <v>82</v>
      </c>
      <c r="G8" s="9">
        <v>93</v>
      </c>
      <c r="H8" s="9">
        <v>96</v>
      </c>
      <c r="I8" s="9">
        <v>96</v>
      </c>
      <c r="J8" s="9">
        <v>96</v>
      </c>
      <c r="K8" s="9">
        <v>94</v>
      </c>
      <c r="L8" s="9">
        <v>95</v>
      </c>
      <c r="M8" s="4">
        <f t="shared" si="0"/>
        <v>570</v>
      </c>
      <c r="N8" s="3"/>
      <c r="O8" s="11"/>
    </row>
    <row r="9" spans="1:15" ht="17.25">
      <c r="A9" s="3">
        <f t="shared" si="1"/>
        <v>8</v>
      </c>
      <c r="B9" s="7"/>
      <c r="C9" s="9" t="s">
        <v>172</v>
      </c>
      <c r="D9" s="9">
        <v>18</v>
      </c>
      <c r="E9" s="9" t="s">
        <v>138</v>
      </c>
      <c r="F9" s="9" t="s">
        <v>139</v>
      </c>
      <c r="G9" s="9">
        <v>98</v>
      </c>
      <c r="H9" s="9">
        <v>96</v>
      </c>
      <c r="I9" s="9">
        <v>95</v>
      </c>
      <c r="J9" s="9">
        <v>94</v>
      </c>
      <c r="K9" s="9">
        <v>93</v>
      </c>
      <c r="L9" s="9">
        <v>93</v>
      </c>
      <c r="M9" s="4">
        <f t="shared" si="0"/>
        <v>569</v>
      </c>
      <c r="N9" s="3"/>
      <c r="O9" s="11"/>
    </row>
    <row r="10" spans="1:15" ht="17.25">
      <c r="A10" s="3">
        <f t="shared" si="1"/>
        <v>9</v>
      </c>
      <c r="B10" s="7"/>
      <c r="C10" s="9" t="s">
        <v>163</v>
      </c>
      <c r="D10" s="9">
        <v>13</v>
      </c>
      <c r="E10" s="84" t="s">
        <v>161</v>
      </c>
      <c r="F10" s="9" t="s">
        <v>135</v>
      </c>
      <c r="G10" s="9">
        <v>93</v>
      </c>
      <c r="H10" s="9">
        <v>94</v>
      </c>
      <c r="I10" s="9">
        <v>94</v>
      </c>
      <c r="J10" s="9">
        <v>92</v>
      </c>
      <c r="K10" s="9">
        <v>100</v>
      </c>
      <c r="L10" s="9">
        <v>94</v>
      </c>
      <c r="M10" s="4">
        <f t="shared" si="0"/>
        <v>567</v>
      </c>
      <c r="N10" s="3"/>
      <c r="O10" s="11"/>
    </row>
    <row r="11" spans="1:15" ht="17.25">
      <c r="A11" s="3">
        <f t="shared" si="1"/>
        <v>9</v>
      </c>
      <c r="B11" s="7"/>
      <c r="C11" s="9" t="s">
        <v>163</v>
      </c>
      <c r="D11" s="9">
        <v>7</v>
      </c>
      <c r="E11" s="84" t="s">
        <v>160</v>
      </c>
      <c r="F11" s="9" t="s">
        <v>135</v>
      </c>
      <c r="G11" s="9">
        <v>92</v>
      </c>
      <c r="H11" s="9">
        <v>97</v>
      </c>
      <c r="I11" s="9">
        <v>93</v>
      </c>
      <c r="J11" s="9">
        <v>94</v>
      </c>
      <c r="K11" s="9">
        <v>97</v>
      </c>
      <c r="L11" s="9">
        <v>94</v>
      </c>
      <c r="M11" s="4">
        <f t="shared" si="0"/>
        <v>567</v>
      </c>
      <c r="N11" s="3" t="s">
        <v>338</v>
      </c>
      <c r="O11" s="11"/>
    </row>
    <row r="12" spans="1:15" ht="17.25">
      <c r="A12" s="3">
        <f t="shared" si="1"/>
        <v>11</v>
      </c>
      <c r="B12" s="7"/>
      <c r="C12" s="9" t="s">
        <v>163</v>
      </c>
      <c r="D12" s="9">
        <v>18</v>
      </c>
      <c r="E12" s="9" t="s">
        <v>141</v>
      </c>
      <c r="F12" s="9" t="s">
        <v>137</v>
      </c>
      <c r="G12" s="9">
        <v>98</v>
      </c>
      <c r="H12" s="9">
        <v>90</v>
      </c>
      <c r="I12" s="9">
        <v>93</v>
      </c>
      <c r="J12" s="9">
        <v>95</v>
      </c>
      <c r="K12" s="9">
        <v>95</v>
      </c>
      <c r="L12" s="9">
        <v>95</v>
      </c>
      <c r="M12" s="4">
        <f t="shared" si="0"/>
        <v>566</v>
      </c>
      <c r="N12" s="3"/>
      <c r="O12" s="11"/>
    </row>
    <row r="13" spans="1:15" ht="17.25">
      <c r="A13" s="3">
        <f t="shared" si="1"/>
        <v>11</v>
      </c>
      <c r="B13" s="7"/>
      <c r="C13" s="9" t="s">
        <v>172</v>
      </c>
      <c r="D13" s="9">
        <v>22</v>
      </c>
      <c r="E13" s="9" t="s">
        <v>150</v>
      </c>
      <c r="F13" s="9" t="s">
        <v>137</v>
      </c>
      <c r="G13" s="9">
        <v>93</v>
      </c>
      <c r="H13" s="9">
        <v>92</v>
      </c>
      <c r="I13" s="9">
        <v>99</v>
      </c>
      <c r="J13" s="9">
        <v>98</v>
      </c>
      <c r="K13" s="9">
        <v>92</v>
      </c>
      <c r="L13" s="9">
        <v>92</v>
      </c>
      <c r="M13" s="4">
        <f t="shared" si="0"/>
        <v>566</v>
      </c>
      <c r="N13" s="3"/>
      <c r="O13" s="11"/>
    </row>
    <row r="14" spans="1:15" ht="17.25">
      <c r="A14" s="3">
        <f t="shared" si="1"/>
        <v>13</v>
      </c>
      <c r="B14" s="7"/>
      <c r="C14" s="9" t="s">
        <v>172</v>
      </c>
      <c r="D14" s="9">
        <v>8</v>
      </c>
      <c r="E14" s="84" t="s">
        <v>157</v>
      </c>
      <c r="F14" s="9" t="s">
        <v>144</v>
      </c>
      <c r="G14" s="9">
        <v>94</v>
      </c>
      <c r="H14" s="9">
        <v>95</v>
      </c>
      <c r="I14" s="9">
        <v>95</v>
      </c>
      <c r="J14" s="9">
        <v>95</v>
      </c>
      <c r="K14" s="9">
        <v>95</v>
      </c>
      <c r="L14" s="9">
        <v>91</v>
      </c>
      <c r="M14" s="4">
        <f t="shared" si="0"/>
        <v>565</v>
      </c>
      <c r="N14" s="3"/>
      <c r="O14" s="11"/>
    </row>
    <row r="15" spans="1:15" ht="17.25">
      <c r="A15" s="3">
        <f t="shared" si="1"/>
        <v>14</v>
      </c>
      <c r="B15" s="7"/>
      <c r="C15" s="9" t="s">
        <v>172</v>
      </c>
      <c r="D15" s="9">
        <v>21</v>
      </c>
      <c r="E15" s="9" t="s">
        <v>175</v>
      </c>
      <c r="F15" s="12" t="s">
        <v>170</v>
      </c>
      <c r="G15" s="9">
        <v>94</v>
      </c>
      <c r="H15" s="9">
        <v>91</v>
      </c>
      <c r="I15" s="9">
        <v>96</v>
      </c>
      <c r="J15" s="9">
        <v>96</v>
      </c>
      <c r="K15" s="9">
        <v>90</v>
      </c>
      <c r="L15" s="9">
        <v>97</v>
      </c>
      <c r="M15" s="4">
        <f t="shared" si="0"/>
        <v>564</v>
      </c>
      <c r="N15" s="3"/>
      <c r="O15" s="11"/>
    </row>
    <row r="16" spans="1:15" ht="17.25">
      <c r="A16" s="3">
        <f t="shared" si="1"/>
        <v>15</v>
      </c>
      <c r="B16" s="7"/>
      <c r="C16" s="4" t="s">
        <v>172</v>
      </c>
      <c r="D16" s="3">
        <v>24</v>
      </c>
      <c r="E16" s="3" t="s">
        <v>159</v>
      </c>
      <c r="F16" s="4" t="s">
        <v>156</v>
      </c>
      <c r="G16" s="9">
        <v>90</v>
      </c>
      <c r="H16" s="9">
        <v>91</v>
      </c>
      <c r="I16" s="9">
        <v>95</v>
      </c>
      <c r="J16" s="9">
        <v>95</v>
      </c>
      <c r="K16" s="9">
        <v>97</v>
      </c>
      <c r="L16" s="9">
        <v>95</v>
      </c>
      <c r="M16" s="4">
        <f t="shared" si="0"/>
        <v>563</v>
      </c>
      <c r="N16" s="3"/>
      <c r="O16" s="11"/>
    </row>
    <row r="17" spans="1:15" ht="17.25">
      <c r="A17" s="3">
        <f t="shared" si="1"/>
        <v>15</v>
      </c>
      <c r="B17" s="7"/>
      <c r="C17" s="9" t="s">
        <v>163</v>
      </c>
      <c r="D17" s="9">
        <v>22</v>
      </c>
      <c r="E17" s="9" t="s">
        <v>136</v>
      </c>
      <c r="F17" s="9" t="s">
        <v>137</v>
      </c>
      <c r="G17" s="9">
        <v>95</v>
      </c>
      <c r="H17" s="9">
        <v>91</v>
      </c>
      <c r="I17" s="9">
        <v>97</v>
      </c>
      <c r="J17" s="9">
        <v>95</v>
      </c>
      <c r="K17" s="9">
        <v>93</v>
      </c>
      <c r="L17" s="9">
        <v>92</v>
      </c>
      <c r="M17" s="4">
        <f t="shared" si="0"/>
        <v>563</v>
      </c>
      <c r="N17" s="3"/>
      <c r="O17" s="11"/>
    </row>
    <row r="18" spans="1:15" ht="17.25">
      <c r="A18" s="3">
        <f t="shared" si="1"/>
        <v>17</v>
      </c>
      <c r="B18" s="7"/>
      <c r="C18" s="9" t="s">
        <v>172</v>
      </c>
      <c r="D18" s="9">
        <v>19</v>
      </c>
      <c r="E18" s="9" t="s">
        <v>134</v>
      </c>
      <c r="F18" s="9" t="s">
        <v>135</v>
      </c>
      <c r="G18" s="9">
        <v>92</v>
      </c>
      <c r="H18" s="9">
        <v>93</v>
      </c>
      <c r="I18" s="9">
        <v>95</v>
      </c>
      <c r="J18" s="9">
        <v>93</v>
      </c>
      <c r="K18" s="9">
        <v>91</v>
      </c>
      <c r="L18" s="9">
        <v>96</v>
      </c>
      <c r="M18" s="4">
        <f t="shared" si="0"/>
        <v>560</v>
      </c>
      <c r="N18" s="3"/>
      <c r="O18" s="11"/>
    </row>
    <row r="19" spans="1:15" ht="17.25">
      <c r="A19" s="3">
        <f t="shared" si="1"/>
        <v>17</v>
      </c>
      <c r="B19" s="7"/>
      <c r="C19" s="9" t="s">
        <v>163</v>
      </c>
      <c r="D19" s="9">
        <v>10</v>
      </c>
      <c r="E19" s="84" t="s">
        <v>165</v>
      </c>
      <c r="F19" s="9" t="s">
        <v>139</v>
      </c>
      <c r="G19" s="3">
        <v>95</v>
      </c>
      <c r="H19" s="3">
        <v>92</v>
      </c>
      <c r="I19" s="3">
        <v>92</v>
      </c>
      <c r="J19" s="3">
        <v>93</v>
      </c>
      <c r="K19" s="3">
        <v>94</v>
      </c>
      <c r="L19" s="3">
        <v>94</v>
      </c>
      <c r="M19" s="4">
        <f t="shared" si="0"/>
        <v>560</v>
      </c>
      <c r="N19" s="2"/>
      <c r="O19" s="11"/>
    </row>
    <row r="20" spans="1:15" ht="17.25">
      <c r="A20" s="3">
        <f t="shared" si="1"/>
        <v>17</v>
      </c>
      <c r="B20" s="7"/>
      <c r="C20" s="9" t="s">
        <v>172</v>
      </c>
      <c r="D20" s="9">
        <v>9</v>
      </c>
      <c r="E20" s="84" t="s">
        <v>153</v>
      </c>
      <c r="F20" s="9" t="s">
        <v>137</v>
      </c>
      <c r="G20" s="9">
        <v>95</v>
      </c>
      <c r="H20" s="9">
        <v>92</v>
      </c>
      <c r="I20" s="9">
        <v>95</v>
      </c>
      <c r="J20" s="9">
        <v>92</v>
      </c>
      <c r="K20" s="9">
        <v>92</v>
      </c>
      <c r="L20" s="9">
        <v>94</v>
      </c>
      <c r="M20" s="4">
        <f t="shared" si="0"/>
        <v>560</v>
      </c>
      <c r="N20" s="3"/>
      <c r="O20" s="11"/>
    </row>
    <row r="21" spans="1:15" ht="17.25">
      <c r="A21" s="3">
        <f t="shared" si="1"/>
        <v>20</v>
      </c>
      <c r="B21" s="7"/>
      <c r="C21" s="9" t="s">
        <v>340</v>
      </c>
      <c r="D21" s="9">
        <v>11</v>
      </c>
      <c r="E21" s="9" t="s">
        <v>98</v>
      </c>
      <c r="F21" s="9" t="s">
        <v>82</v>
      </c>
      <c r="G21" s="9">
        <v>95</v>
      </c>
      <c r="H21" s="9">
        <v>94</v>
      </c>
      <c r="I21" s="9">
        <v>88</v>
      </c>
      <c r="J21" s="9">
        <v>93</v>
      </c>
      <c r="K21" s="9">
        <v>95</v>
      </c>
      <c r="L21" s="9">
        <v>92</v>
      </c>
      <c r="M21" s="4">
        <f t="shared" si="0"/>
        <v>557</v>
      </c>
      <c r="N21" s="3"/>
      <c r="O21" s="11"/>
    </row>
    <row r="22" spans="1:15" ht="17.25">
      <c r="A22" s="3">
        <f t="shared" si="1"/>
        <v>21</v>
      </c>
      <c r="B22" s="7"/>
      <c r="C22" s="9" t="s">
        <v>163</v>
      </c>
      <c r="D22" s="9">
        <v>16</v>
      </c>
      <c r="E22" s="84" t="s">
        <v>168</v>
      </c>
      <c r="F22" s="9" t="s">
        <v>395</v>
      </c>
      <c r="G22" s="9">
        <v>95</v>
      </c>
      <c r="H22" s="9">
        <v>96</v>
      </c>
      <c r="I22" s="9">
        <v>90</v>
      </c>
      <c r="J22" s="9">
        <v>89</v>
      </c>
      <c r="K22" s="9">
        <v>96</v>
      </c>
      <c r="L22" s="9">
        <v>88</v>
      </c>
      <c r="M22" s="4">
        <f t="shared" si="0"/>
        <v>554</v>
      </c>
      <c r="N22" s="3"/>
      <c r="O22" s="11"/>
    </row>
    <row r="23" spans="1:15" ht="17.25">
      <c r="A23" s="3">
        <f t="shared" si="1"/>
        <v>22</v>
      </c>
      <c r="B23" s="7"/>
      <c r="C23" s="9" t="s">
        <v>172</v>
      </c>
      <c r="D23" s="9">
        <v>25</v>
      </c>
      <c r="E23" s="9" t="s">
        <v>176</v>
      </c>
      <c r="F23" s="9" t="s">
        <v>135</v>
      </c>
      <c r="G23" s="3">
        <v>89</v>
      </c>
      <c r="H23" s="3">
        <v>94</v>
      </c>
      <c r="I23" s="3">
        <v>88</v>
      </c>
      <c r="J23" s="3">
        <v>92</v>
      </c>
      <c r="K23" s="3">
        <v>96</v>
      </c>
      <c r="L23" s="3">
        <v>94</v>
      </c>
      <c r="M23" s="4">
        <f t="shared" si="0"/>
        <v>553</v>
      </c>
      <c r="N23" s="3"/>
      <c r="O23" s="11"/>
    </row>
    <row r="24" spans="1:15" ht="17.25">
      <c r="A24" s="3">
        <f t="shared" si="1"/>
        <v>23</v>
      </c>
      <c r="B24" s="7"/>
      <c r="C24" s="9" t="s">
        <v>340</v>
      </c>
      <c r="D24" s="5">
        <v>16</v>
      </c>
      <c r="E24" s="5" t="s">
        <v>112</v>
      </c>
      <c r="F24" s="3" t="s">
        <v>82</v>
      </c>
      <c r="G24" s="3">
        <v>95</v>
      </c>
      <c r="H24" s="3">
        <v>93</v>
      </c>
      <c r="I24" s="3">
        <v>97</v>
      </c>
      <c r="J24" s="3">
        <v>90</v>
      </c>
      <c r="K24" s="3">
        <v>90</v>
      </c>
      <c r="L24" s="3">
        <v>86</v>
      </c>
      <c r="M24" s="4">
        <f t="shared" si="0"/>
        <v>551</v>
      </c>
      <c r="N24" s="3"/>
      <c r="O24" s="11"/>
    </row>
    <row r="25" spans="1:15" ht="17.25">
      <c r="A25" s="3">
        <f t="shared" si="1"/>
        <v>24</v>
      </c>
      <c r="B25" s="7"/>
      <c r="C25" s="9" t="s">
        <v>163</v>
      </c>
      <c r="D25" s="9">
        <v>24</v>
      </c>
      <c r="E25" s="9" t="s">
        <v>171</v>
      </c>
      <c r="F25" s="9" t="s">
        <v>156</v>
      </c>
      <c r="G25" s="9">
        <v>87</v>
      </c>
      <c r="H25" s="9">
        <v>98</v>
      </c>
      <c r="I25" s="9">
        <v>85</v>
      </c>
      <c r="J25" s="9">
        <v>94</v>
      </c>
      <c r="K25" s="9">
        <v>95</v>
      </c>
      <c r="L25" s="9">
        <v>90</v>
      </c>
      <c r="M25" s="4">
        <f t="shared" si="0"/>
        <v>549</v>
      </c>
      <c r="N25" s="3"/>
      <c r="O25" s="11"/>
    </row>
    <row r="26" spans="1:15" ht="17.25">
      <c r="A26" s="3">
        <f t="shared" si="1"/>
        <v>25</v>
      </c>
      <c r="B26" s="7"/>
      <c r="C26" s="9" t="s">
        <v>172</v>
      </c>
      <c r="D26" s="9">
        <v>23</v>
      </c>
      <c r="E26" s="9" t="s">
        <v>149</v>
      </c>
      <c r="F26" s="9" t="s">
        <v>135</v>
      </c>
      <c r="G26" s="9">
        <v>90</v>
      </c>
      <c r="H26" s="9">
        <v>90</v>
      </c>
      <c r="I26" s="9">
        <v>88</v>
      </c>
      <c r="J26" s="9">
        <v>89</v>
      </c>
      <c r="K26" s="9">
        <v>94</v>
      </c>
      <c r="L26" s="9">
        <v>95</v>
      </c>
      <c r="M26" s="4">
        <f t="shared" si="0"/>
        <v>546</v>
      </c>
      <c r="N26" s="3"/>
      <c r="O26" s="11"/>
    </row>
    <row r="27" spans="1:15" ht="17.25">
      <c r="A27" s="3">
        <f t="shared" si="1"/>
        <v>26</v>
      </c>
      <c r="B27" s="7"/>
      <c r="C27" s="4" t="s">
        <v>172</v>
      </c>
      <c r="D27" s="5">
        <v>13</v>
      </c>
      <c r="E27" s="90" t="s">
        <v>158</v>
      </c>
      <c r="F27" s="3" t="s">
        <v>135</v>
      </c>
      <c r="G27" s="9">
        <v>94</v>
      </c>
      <c r="H27" s="9">
        <v>93</v>
      </c>
      <c r="I27" s="9">
        <v>93</v>
      </c>
      <c r="J27" s="9">
        <v>85</v>
      </c>
      <c r="K27" s="9">
        <v>87</v>
      </c>
      <c r="L27" s="9">
        <v>92</v>
      </c>
      <c r="M27" s="4">
        <f t="shared" si="0"/>
        <v>544</v>
      </c>
      <c r="N27" s="3"/>
      <c r="O27" s="11"/>
    </row>
    <row r="28" spans="1:15" ht="17.25">
      <c r="A28" s="3">
        <f t="shared" si="1"/>
        <v>27</v>
      </c>
      <c r="B28" s="7"/>
      <c r="C28" s="9" t="s">
        <v>172</v>
      </c>
      <c r="D28" s="9">
        <v>20</v>
      </c>
      <c r="E28" s="9" t="s">
        <v>173</v>
      </c>
      <c r="F28" s="9" t="s">
        <v>174</v>
      </c>
      <c r="G28" s="13">
        <v>85</v>
      </c>
      <c r="H28" s="13">
        <v>91</v>
      </c>
      <c r="I28" s="13">
        <v>88</v>
      </c>
      <c r="J28" s="13">
        <v>90</v>
      </c>
      <c r="K28" s="13">
        <v>92</v>
      </c>
      <c r="L28" s="13">
        <v>93</v>
      </c>
      <c r="M28" s="4">
        <f t="shared" si="0"/>
        <v>539</v>
      </c>
      <c r="N28" s="3"/>
      <c r="O28" s="11"/>
    </row>
    <row r="29" spans="1:15" ht="17.25">
      <c r="A29" s="3">
        <f t="shared" si="1"/>
        <v>28</v>
      </c>
      <c r="B29" s="7"/>
      <c r="C29" s="9" t="s">
        <v>163</v>
      </c>
      <c r="D29" s="9">
        <v>19</v>
      </c>
      <c r="E29" s="9" t="s">
        <v>152</v>
      </c>
      <c r="F29" s="9" t="s">
        <v>135</v>
      </c>
      <c r="G29" s="9">
        <v>87</v>
      </c>
      <c r="H29" s="9">
        <v>85</v>
      </c>
      <c r="I29" s="9">
        <v>94</v>
      </c>
      <c r="J29" s="9">
        <v>89</v>
      </c>
      <c r="K29" s="9">
        <v>89</v>
      </c>
      <c r="L29" s="9">
        <v>90</v>
      </c>
      <c r="M29" s="4">
        <f t="shared" si="0"/>
        <v>534</v>
      </c>
      <c r="N29" s="3"/>
      <c r="O29" s="11"/>
    </row>
    <row r="30" spans="1:15" ht="17.25">
      <c r="A30" s="3">
        <f t="shared" si="1"/>
        <v>29</v>
      </c>
      <c r="B30" s="7"/>
      <c r="C30" s="9" t="s">
        <v>163</v>
      </c>
      <c r="D30" s="9">
        <v>15</v>
      </c>
      <c r="E30" s="84" t="s">
        <v>167</v>
      </c>
      <c r="F30" s="9" t="s">
        <v>137</v>
      </c>
      <c r="G30" s="9">
        <v>88</v>
      </c>
      <c r="H30" s="9">
        <v>86</v>
      </c>
      <c r="I30" s="9">
        <v>87</v>
      </c>
      <c r="J30" s="9">
        <v>89</v>
      </c>
      <c r="K30" s="9">
        <v>88</v>
      </c>
      <c r="L30" s="9">
        <v>86</v>
      </c>
      <c r="M30" s="4">
        <f t="shared" si="0"/>
        <v>524</v>
      </c>
      <c r="N30" s="3"/>
      <c r="O30" s="11"/>
    </row>
    <row r="31" spans="1:15" ht="17.25">
      <c r="A31" s="3">
        <f t="shared" si="1"/>
        <v>30</v>
      </c>
      <c r="B31" s="7"/>
      <c r="C31" s="9" t="s">
        <v>163</v>
      </c>
      <c r="D31" s="9">
        <v>21</v>
      </c>
      <c r="E31" s="9" t="s">
        <v>169</v>
      </c>
      <c r="F31" s="9" t="s">
        <v>170</v>
      </c>
      <c r="G31" s="9">
        <v>87</v>
      </c>
      <c r="H31" s="9">
        <v>90</v>
      </c>
      <c r="I31" s="9">
        <v>81</v>
      </c>
      <c r="J31" s="9">
        <v>86</v>
      </c>
      <c r="K31" s="9">
        <v>87</v>
      </c>
      <c r="L31" s="9">
        <v>89</v>
      </c>
      <c r="M31" s="4">
        <f t="shared" si="0"/>
        <v>520</v>
      </c>
      <c r="N31" s="3"/>
      <c r="O31" s="11"/>
    </row>
    <row r="32" spans="1:15" ht="17.25">
      <c r="A32" s="3">
        <f t="shared" si="1"/>
        <v>31</v>
      </c>
      <c r="B32" s="7"/>
      <c r="C32" s="9" t="s">
        <v>163</v>
      </c>
      <c r="D32" s="9">
        <v>9</v>
      </c>
      <c r="E32" s="84" t="s">
        <v>164</v>
      </c>
      <c r="F32" s="9" t="s">
        <v>137</v>
      </c>
      <c r="G32" s="9">
        <v>90</v>
      </c>
      <c r="H32" s="9">
        <v>83</v>
      </c>
      <c r="I32" s="9">
        <v>84</v>
      </c>
      <c r="J32" s="9">
        <v>84</v>
      </c>
      <c r="K32" s="9">
        <v>90</v>
      </c>
      <c r="L32" s="9">
        <v>84</v>
      </c>
      <c r="M32" s="4">
        <f t="shared" si="0"/>
        <v>515</v>
      </c>
      <c r="N32" s="3"/>
      <c r="O32" s="11"/>
    </row>
    <row r="33" spans="1:15" ht="17.25">
      <c r="A33" s="3">
        <f t="shared" si="1"/>
        <v>32</v>
      </c>
      <c r="B33" s="7"/>
      <c r="C33" s="9" t="s">
        <v>172</v>
      </c>
      <c r="D33" s="9">
        <v>27</v>
      </c>
      <c r="E33" s="9" t="s">
        <v>177</v>
      </c>
      <c r="F33" s="9" t="s">
        <v>135</v>
      </c>
      <c r="G33" s="9"/>
      <c r="H33" s="9" t="s">
        <v>318</v>
      </c>
      <c r="I33" s="9"/>
      <c r="J33" s="9"/>
      <c r="K33" s="9" t="s">
        <v>319</v>
      </c>
      <c r="L33" s="9"/>
      <c r="M33" s="4">
        <f t="shared" si="0"/>
        <v>0</v>
      </c>
      <c r="N33" s="3"/>
      <c r="O33" s="11"/>
    </row>
    <row r="34" spans="1:15" ht="17.25">
      <c r="A34" s="3">
        <f t="shared" si="1"/>
        <v>32</v>
      </c>
      <c r="B34" s="7"/>
      <c r="C34" s="9" t="s">
        <v>163</v>
      </c>
      <c r="D34" s="9">
        <v>14</v>
      </c>
      <c r="E34" s="84" t="s">
        <v>166</v>
      </c>
      <c r="F34" s="9" t="s">
        <v>144</v>
      </c>
      <c r="G34" s="9"/>
      <c r="H34" s="9" t="s">
        <v>330</v>
      </c>
      <c r="I34" s="9"/>
      <c r="J34" s="9"/>
      <c r="K34" s="9" t="s">
        <v>331</v>
      </c>
      <c r="L34" s="9"/>
      <c r="M34" s="4">
        <f t="shared" si="0"/>
        <v>0</v>
      </c>
      <c r="N34" s="3"/>
      <c r="O34" s="11"/>
    </row>
    <row r="35" spans="1:14" ht="17.25">
      <c r="A35" s="11"/>
      <c r="C35"/>
      <c r="D35"/>
      <c r="E35"/>
      <c r="F35"/>
      <c r="G35"/>
      <c r="H35"/>
      <c r="I35"/>
      <c r="J35"/>
      <c r="K35"/>
      <c r="L35"/>
      <c r="M35"/>
      <c r="N35"/>
    </row>
    <row r="36" spans="1:14" ht="17.25">
      <c r="A36" s="11"/>
      <c r="C36"/>
      <c r="D36"/>
      <c r="E36"/>
      <c r="F36"/>
      <c r="G36"/>
      <c r="H36"/>
      <c r="I36"/>
      <c r="J36"/>
      <c r="K36"/>
      <c r="L36"/>
      <c r="M36"/>
      <c r="N36"/>
    </row>
    <row r="37" spans="1:14" ht="17.25">
      <c r="A37" s="11"/>
      <c r="C37"/>
      <c r="D37"/>
      <c r="E37"/>
      <c r="F37"/>
      <c r="G37"/>
      <c r="H37"/>
      <c r="I37"/>
      <c r="J37"/>
      <c r="K37"/>
      <c r="L37"/>
      <c r="M37"/>
      <c r="N37"/>
    </row>
    <row r="38" spans="1:14" ht="17.25" customHeight="1">
      <c r="A38" s="11"/>
      <c r="C38"/>
      <c r="D38"/>
      <c r="E38"/>
      <c r="F38"/>
      <c r="G38"/>
      <c r="H38"/>
      <c r="I38"/>
      <c r="J38"/>
      <c r="K38"/>
      <c r="L38"/>
      <c r="M38"/>
      <c r="N38"/>
    </row>
    <row r="39" spans="1:14" ht="17.25" customHeight="1">
      <c r="A39" s="11"/>
      <c r="C39"/>
      <c r="D39"/>
      <c r="E39"/>
      <c r="F39"/>
      <c r="G39"/>
      <c r="H39"/>
      <c r="I39"/>
      <c r="J39"/>
      <c r="K39"/>
      <c r="L39"/>
      <c r="M39"/>
      <c r="N39"/>
    </row>
    <row r="40" spans="1:14" ht="17.25" customHeight="1">
      <c r="A40" s="11"/>
      <c r="C40"/>
      <c r="D40"/>
      <c r="E40"/>
      <c r="F40"/>
      <c r="G40"/>
      <c r="H40"/>
      <c r="I40"/>
      <c r="J40"/>
      <c r="K40"/>
      <c r="L40"/>
      <c r="M40"/>
      <c r="N40"/>
    </row>
    <row r="41" spans="1:14" ht="17.25" customHeight="1">
      <c r="A41" s="11"/>
      <c r="C41"/>
      <c r="D41"/>
      <c r="E41"/>
      <c r="F41"/>
      <c r="G41"/>
      <c r="H41"/>
      <c r="I41"/>
      <c r="J41"/>
      <c r="K41"/>
      <c r="L41"/>
      <c r="M41"/>
      <c r="N41"/>
    </row>
    <row r="42" spans="1:14" ht="17.25" customHeight="1">
      <c r="A42" s="11"/>
      <c r="C42"/>
      <c r="D42"/>
      <c r="E42"/>
      <c r="F42"/>
      <c r="G42"/>
      <c r="H42"/>
      <c r="I42"/>
      <c r="J42"/>
      <c r="K42"/>
      <c r="L42"/>
      <c r="M42"/>
      <c r="N42"/>
    </row>
    <row r="43" spans="1:14" ht="17.25">
      <c r="A43" s="11"/>
      <c r="C43"/>
      <c r="D43"/>
      <c r="E43"/>
      <c r="F43"/>
      <c r="G43"/>
      <c r="H43"/>
      <c r="I43"/>
      <c r="J43"/>
      <c r="K43"/>
      <c r="L43"/>
      <c r="M43"/>
      <c r="N43"/>
    </row>
    <row r="44" spans="1:14" ht="17.25">
      <c r="A44" s="11"/>
      <c r="C44"/>
      <c r="D44"/>
      <c r="E44"/>
      <c r="F44"/>
      <c r="G44"/>
      <c r="H44"/>
      <c r="I44"/>
      <c r="J44"/>
      <c r="K44"/>
      <c r="L44"/>
      <c r="M44"/>
      <c r="N44"/>
    </row>
    <row r="45" spans="1:14" ht="17.25">
      <c r="A45" s="11"/>
      <c r="C45"/>
      <c r="D45"/>
      <c r="E45"/>
      <c r="F45"/>
      <c r="G45"/>
      <c r="H45"/>
      <c r="I45"/>
      <c r="J45"/>
      <c r="K45"/>
      <c r="L45"/>
      <c r="M45"/>
      <c r="N45"/>
    </row>
    <row r="46" spans="1:14" ht="17.25">
      <c r="A46" s="11"/>
      <c r="C46"/>
      <c r="D46"/>
      <c r="E46"/>
      <c r="F46"/>
      <c r="G46"/>
      <c r="H46"/>
      <c r="I46"/>
      <c r="J46"/>
      <c r="K46"/>
      <c r="L46"/>
      <c r="M46"/>
      <c r="N46"/>
    </row>
    <row r="47" spans="1:14" ht="17.25">
      <c r="A47" s="11"/>
      <c r="C47"/>
      <c r="D47"/>
      <c r="E47"/>
      <c r="F47"/>
      <c r="G47"/>
      <c r="H47"/>
      <c r="I47"/>
      <c r="J47"/>
      <c r="K47"/>
      <c r="L47"/>
      <c r="M47"/>
      <c r="N47"/>
    </row>
    <row r="48" spans="1:14" ht="17.25">
      <c r="A48" s="11"/>
      <c r="C48"/>
      <c r="D48"/>
      <c r="E48"/>
      <c r="F48"/>
      <c r="G48"/>
      <c r="H48"/>
      <c r="I48"/>
      <c r="J48"/>
      <c r="K48"/>
      <c r="L48"/>
      <c r="M48"/>
      <c r="N48"/>
    </row>
    <row r="49" spans="1:14" ht="17.25">
      <c r="A49" s="11"/>
      <c r="C49"/>
      <c r="D49"/>
      <c r="E49"/>
      <c r="F49"/>
      <c r="G49"/>
      <c r="H49"/>
      <c r="I49"/>
      <c r="J49"/>
      <c r="K49"/>
      <c r="L49"/>
      <c r="M49"/>
      <c r="N49"/>
    </row>
    <row r="50" spans="1:14" ht="17.25">
      <c r="A50" s="11"/>
      <c r="C50"/>
      <c r="D50"/>
      <c r="E50"/>
      <c r="F50"/>
      <c r="G50"/>
      <c r="H50"/>
      <c r="I50"/>
      <c r="J50"/>
      <c r="K50"/>
      <c r="L50"/>
      <c r="M50"/>
      <c r="N50"/>
    </row>
    <row r="51" spans="1:14" ht="17.25">
      <c r="A51" s="11"/>
      <c r="C51"/>
      <c r="D51"/>
      <c r="E51"/>
      <c r="F51"/>
      <c r="G51"/>
      <c r="H51"/>
      <c r="I51"/>
      <c r="J51"/>
      <c r="K51"/>
      <c r="L51"/>
      <c r="M51"/>
      <c r="N51"/>
    </row>
    <row r="52" spans="1:14" ht="17.25">
      <c r="A52" s="11"/>
      <c r="C52"/>
      <c r="D52"/>
      <c r="E52"/>
      <c r="F52"/>
      <c r="G52"/>
      <c r="H52"/>
      <c r="I52"/>
      <c r="J52"/>
      <c r="K52"/>
      <c r="L52"/>
      <c r="M52"/>
      <c r="N52"/>
    </row>
    <row r="53" spans="1:14" ht="17.25">
      <c r="A53" s="11"/>
      <c r="C53"/>
      <c r="D53"/>
      <c r="E53"/>
      <c r="F53"/>
      <c r="G53"/>
      <c r="H53"/>
      <c r="I53"/>
      <c r="J53"/>
      <c r="K53"/>
      <c r="L53"/>
      <c r="M53"/>
      <c r="N53"/>
    </row>
    <row r="54" spans="1:14" ht="17.25">
      <c r="A54" s="11"/>
      <c r="C54"/>
      <c r="D54"/>
      <c r="E54"/>
      <c r="F54"/>
      <c r="G54"/>
      <c r="H54"/>
      <c r="I54"/>
      <c r="J54"/>
      <c r="K54"/>
      <c r="L54"/>
      <c r="M54"/>
      <c r="N54"/>
    </row>
    <row r="55" spans="1:14" ht="17.25">
      <c r="A55" s="11"/>
      <c r="C55"/>
      <c r="D55"/>
      <c r="E55"/>
      <c r="F55"/>
      <c r="G55"/>
      <c r="H55"/>
      <c r="I55"/>
      <c r="J55"/>
      <c r="K55"/>
      <c r="L55"/>
      <c r="M55"/>
      <c r="N55"/>
    </row>
    <row r="56" spans="1:14" ht="17.25">
      <c r="A56" s="11"/>
      <c r="C56"/>
      <c r="D56"/>
      <c r="E56"/>
      <c r="F56"/>
      <c r="G56"/>
      <c r="H56"/>
      <c r="I56"/>
      <c r="J56"/>
      <c r="K56"/>
      <c r="L56"/>
      <c r="M56"/>
      <c r="N56"/>
    </row>
    <row r="57" spans="1:14" ht="17.25">
      <c r="A57" s="11"/>
      <c r="C57"/>
      <c r="D57"/>
      <c r="E57"/>
      <c r="F57"/>
      <c r="G57"/>
      <c r="H57"/>
      <c r="I57"/>
      <c r="J57"/>
      <c r="K57"/>
      <c r="L57"/>
      <c r="M57"/>
      <c r="N57"/>
    </row>
    <row r="58" spans="1:14" ht="17.25">
      <c r="A58" s="11"/>
      <c r="C58"/>
      <c r="D58"/>
      <c r="E58"/>
      <c r="F58"/>
      <c r="G58"/>
      <c r="H58"/>
      <c r="I58"/>
      <c r="J58"/>
      <c r="K58"/>
      <c r="L58"/>
      <c r="M58"/>
      <c r="N58"/>
    </row>
    <row r="59" spans="1:14" ht="17.25">
      <c r="A59" s="11"/>
      <c r="C59"/>
      <c r="D59"/>
      <c r="E59"/>
      <c r="F59"/>
      <c r="G59"/>
      <c r="H59"/>
      <c r="I59"/>
      <c r="J59"/>
      <c r="K59"/>
      <c r="L59"/>
      <c r="M59"/>
      <c r="N59"/>
    </row>
    <row r="60" spans="1:14" ht="17.25">
      <c r="A60" s="11"/>
      <c r="C60"/>
      <c r="D60"/>
      <c r="E60"/>
      <c r="F60"/>
      <c r="G60"/>
      <c r="H60"/>
      <c r="I60"/>
      <c r="J60"/>
      <c r="K60"/>
      <c r="L60"/>
      <c r="M60"/>
      <c r="N60"/>
    </row>
    <row r="61" spans="1:14" ht="17.25">
      <c r="A61" s="11"/>
      <c r="C61"/>
      <c r="D61"/>
      <c r="E61"/>
      <c r="F61"/>
      <c r="G61"/>
      <c r="H61"/>
      <c r="I61"/>
      <c r="J61"/>
      <c r="K61"/>
      <c r="L61"/>
      <c r="M61"/>
      <c r="N61"/>
    </row>
    <row r="62" spans="1:14" ht="17.25">
      <c r="A62" s="11"/>
      <c r="C62"/>
      <c r="D62"/>
      <c r="E62"/>
      <c r="F62"/>
      <c r="G62"/>
      <c r="H62"/>
      <c r="I62"/>
      <c r="J62"/>
      <c r="K62"/>
      <c r="L62"/>
      <c r="M62"/>
      <c r="N62"/>
    </row>
    <row r="63" spans="1:14" ht="17.25">
      <c r="A63" s="11"/>
      <c r="C63"/>
      <c r="D63"/>
      <c r="E63"/>
      <c r="F63"/>
      <c r="G63"/>
      <c r="H63"/>
      <c r="I63"/>
      <c r="J63"/>
      <c r="K63"/>
      <c r="L63"/>
      <c r="M63"/>
      <c r="N63"/>
    </row>
    <row r="64" spans="1:14" ht="17.25">
      <c r="A64" s="11"/>
      <c r="C64"/>
      <c r="D64"/>
      <c r="E64"/>
      <c r="F64"/>
      <c r="G64"/>
      <c r="H64"/>
      <c r="I64"/>
      <c r="J64"/>
      <c r="K64"/>
      <c r="L64"/>
      <c r="M64"/>
      <c r="N64"/>
    </row>
    <row r="65" spans="1:14" ht="17.25">
      <c r="A65" s="11"/>
      <c r="C65"/>
      <c r="D65"/>
      <c r="E65"/>
      <c r="F65"/>
      <c r="G65"/>
      <c r="H65"/>
      <c r="I65"/>
      <c r="J65"/>
      <c r="K65"/>
      <c r="L65"/>
      <c r="M65"/>
      <c r="N65"/>
    </row>
    <row r="66" spans="1:14" ht="17.25">
      <c r="A66" s="11"/>
      <c r="C66"/>
      <c r="D66"/>
      <c r="E66"/>
      <c r="F66"/>
      <c r="G66"/>
      <c r="H66"/>
      <c r="I66"/>
      <c r="J66"/>
      <c r="K66"/>
      <c r="L66"/>
      <c r="M66"/>
      <c r="N66"/>
    </row>
    <row r="67" spans="1:14" ht="17.25">
      <c r="A67" s="11"/>
      <c r="C67"/>
      <c r="D67"/>
      <c r="E67"/>
      <c r="F67"/>
      <c r="G67"/>
      <c r="H67"/>
      <c r="I67"/>
      <c r="J67"/>
      <c r="K67"/>
      <c r="L67"/>
      <c r="M67"/>
      <c r="N67"/>
    </row>
    <row r="68" spans="1:14" ht="17.25">
      <c r="A68" s="11"/>
      <c r="C68"/>
      <c r="D68"/>
      <c r="E68"/>
      <c r="F68"/>
      <c r="G68"/>
      <c r="H68"/>
      <c r="I68"/>
      <c r="J68"/>
      <c r="K68"/>
      <c r="L68"/>
      <c r="M68"/>
      <c r="N68"/>
    </row>
    <row r="69" spans="1:14" ht="17.25">
      <c r="A69" s="11"/>
      <c r="C69"/>
      <c r="D69"/>
      <c r="E69"/>
      <c r="F69"/>
      <c r="G69"/>
      <c r="H69"/>
      <c r="I69"/>
      <c r="J69"/>
      <c r="K69"/>
      <c r="L69"/>
      <c r="M69"/>
      <c r="N69"/>
    </row>
    <row r="70" spans="1:14" ht="17.25">
      <c r="A70" s="11"/>
      <c r="C70"/>
      <c r="D70"/>
      <c r="E70"/>
      <c r="F70"/>
      <c r="G70"/>
      <c r="H70"/>
      <c r="I70"/>
      <c r="J70"/>
      <c r="K70"/>
      <c r="L70"/>
      <c r="M70"/>
      <c r="N70"/>
    </row>
    <row r="71" spans="1:14" ht="17.25">
      <c r="A71" s="11"/>
      <c r="C71"/>
      <c r="D71"/>
      <c r="E71"/>
      <c r="F71"/>
      <c r="G71"/>
      <c r="H71"/>
      <c r="I71"/>
      <c r="J71"/>
      <c r="K71"/>
      <c r="L71"/>
      <c r="M71"/>
      <c r="N71"/>
    </row>
    <row r="72" spans="1:14" ht="17.25">
      <c r="A72" s="11"/>
      <c r="C72"/>
      <c r="D72"/>
      <c r="E72"/>
      <c r="F72"/>
      <c r="G72"/>
      <c r="H72"/>
      <c r="I72"/>
      <c r="J72"/>
      <c r="K72"/>
      <c r="L72"/>
      <c r="M72"/>
      <c r="N72"/>
    </row>
    <row r="73" spans="1:14" ht="17.25">
      <c r="A73" s="11"/>
      <c r="C73"/>
      <c r="D73"/>
      <c r="E73"/>
      <c r="F73"/>
      <c r="G73"/>
      <c r="H73"/>
      <c r="I73"/>
      <c r="J73"/>
      <c r="K73"/>
      <c r="L73"/>
      <c r="M73"/>
      <c r="N73"/>
    </row>
    <row r="74" spans="1:14" ht="17.25">
      <c r="A74" s="11"/>
      <c r="C74"/>
      <c r="D74"/>
      <c r="E74"/>
      <c r="F74"/>
      <c r="G74"/>
      <c r="H74"/>
      <c r="I74"/>
      <c r="J74"/>
      <c r="K74"/>
      <c r="L74"/>
      <c r="M74"/>
      <c r="N74"/>
    </row>
    <row r="75" spans="1:14" ht="17.25">
      <c r="A75" s="11"/>
      <c r="C75"/>
      <c r="D75"/>
      <c r="E75"/>
      <c r="F75"/>
      <c r="G75"/>
      <c r="H75"/>
      <c r="I75"/>
      <c r="J75"/>
      <c r="K75"/>
      <c r="L75"/>
      <c r="M75"/>
      <c r="N75"/>
    </row>
    <row r="76" spans="1:14" ht="17.25">
      <c r="A76" s="11"/>
      <c r="C76"/>
      <c r="D76"/>
      <c r="E76"/>
      <c r="F76"/>
      <c r="G76"/>
      <c r="H76"/>
      <c r="I76"/>
      <c r="J76"/>
      <c r="K76"/>
      <c r="L76"/>
      <c r="M76"/>
      <c r="N76"/>
    </row>
    <row r="77" spans="1:14" ht="17.25">
      <c r="A77" s="11"/>
      <c r="C77"/>
      <c r="D77"/>
      <c r="E77"/>
      <c r="F77"/>
      <c r="G77"/>
      <c r="H77"/>
      <c r="I77"/>
      <c r="J77"/>
      <c r="K77"/>
      <c r="L77"/>
      <c r="M77"/>
      <c r="N77"/>
    </row>
    <row r="78" spans="1:14" ht="17.25">
      <c r="A78" s="11"/>
      <c r="C78"/>
      <c r="D78"/>
      <c r="E78"/>
      <c r="F78"/>
      <c r="G78"/>
      <c r="H78"/>
      <c r="I78"/>
      <c r="J78"/>
      <c r="K78"/>
      <c r="L78"/>
      <c r="M78"/>
      <c r="N78"/>
    </row>
    <row r="79" spans="1:14" ht="17.25">
      <c r="A79" s="11"/>
      <c r="C79"/>
      <c r="D79"/>
      <c r="E79"/>
      <c r="F79"/>
      <c r="G79"/>
      <c r="H79"/>
      <c r="I79"/>
      <c r="J79"/>
      <c r="K79"/>
      <c r="L79"/>
      <c r="M79"/>
      <c r="N79"/>
    </row>
    <row r="80" spans="1:14" ht="17.25">
      <c r="A80" s="11"/>
      <c r="C80"/>
      <c r="D80"/>
      <c r="E80"/>
      <c r="F80"/>
      <c r="G80"/>
      <c r="H80"/>
      <c r="I80"/>
      <c r="J80"/>
      <c r="K80"/>
      <c r="L80"/>
      <c r="M80"/>
      <c r="N80"/>
    </row>
    <row r="81" spans="1:14" ht="17.25">
      <c r="A81" s="11"/>
      <c r="C81"/>
      <c r="D81"/>
      <c r="E81"/>
      <c r="F81"/>
      <c r="G81"/>
      <c r="H81"/>
      <c r="I81"/>
      <c r="J81"/>
      <c r="K81"/>
      <c r="L81"/>
      <c r="M81"/>
      <c r="N81"/>
    </row>
    <row r="82" spans="1:14" ht="17.25">
      <c r="A82" s="11"/>
      <c r="C82"/>
      <c r="D82"/>
      <c r="E82"/>
      <c r="F82"/>
      <c r="G82"/>
      <c r="H82"/>
      <c r="I82"/>
      <c r="J82"/>
      <c r="K82"/>
      <c r="L82"/>
      <c r="M82"/>
      <c r="N82"/>
    </row>
    <row r="83" spans="1:14" ht="17.25">
      <c r="A83" s="11"/>
      <c r="C83"/>
      <c r="D83"/>
      <c r="E83"/>
      <c r="F83"/>
      <c r="G83"/>
      <c r="H83"/>
      <c r="I83"/>
      <c r="J83"/>
      <c r="K83"/>
      <c r="L83"/>
      <c r="M83"/>
      <c r="N83"/>
    </row>
    <row r="84" spans="1:14" ht="17.25">
      <c r="A84" s="11"/>
      <c r="C84"/>
      <c r="D84"/>
      <c r="E84"/>
      <c r="F84"/>
      <c r="G84"/>
      <c r="H84"/>
      <c r="I84"/>
      <c r="J84"/>
      <c r="K84"/>
      <c r="L84"/>
      <c r="M84"/>
      <c r="N84"/>
    </row>
    <row r="85" spans="1:14" ht="17.25">
      <c r="A85" s="11"/>
      <c r="C85"/>
      <c r="D85"/>
      <c r="E85"/>
      <c r="F85"/>
      <c r="G85"/>
      <c r="H85"/>
      <c r="I85"/>
      <c r="J85"/>
      <c r="K85"/>
      <c r="L85"/>
      <c r="M85"/>
      <c r="N85"/>
    </row>
    <row r="86" spans="3:14" ht="13.5">
      <c r="C86"/>
      <c r="D86"/>
      <c r="E86"/>
      <c r="F86"/>
      <c r="G86"/>
      <c r="H86"/>
      <c r="I86"/>
      <c r="J86"/>
      <c r="K86"/>
      <c r="L86"/>
      <c r="M86"/>
      <c r="N86"/>
    </row>
    <row r="87" spans="3:14" ht="13.5">
      <c r="C87"/>
      <c r="D87"/>
      <c r="E87"/>
      <c r="F87"/>
      <c r="G87"/>
      <c r="H87"/>
      <c r="I87"/>
      <c r="J87"/>
      <c r="K87"/>
      <c r="L87"/>
      <c r="M87"/>
      <c r="N87"/>
    </row>
    <row r="88" spans="3:14" ht="13.5">
      <c r="C88"/>
      <c r="D88"/>
      <c r="E88"/>
      <c r="F88"/>
      <c r="G88"/>
      <c r="H88"/>
      <c r="I88"/>
      <c r="J88"/>
      <c r="K88"/>
      <c r="L88"/>
      <c r="M88"/>
      <c r="N88"/>
    </row>
    <row r="89" spans="3:14" ht="13.5">
      <c r="C89"/>
      <c r="D89"/>
      <c r="E89"/>
      <c r="F89"/>
      <c r="G89"/>
      <c r="H89"/>
      <c r="I89"/>
      <c r="J89"/>
      <c r="K89"/>
      <c r="L89"/>
      <c r="M89"/>
      <c r="N89"/>
    </row>
    <row r="90" spans="3:14" ht="13.5">
      <c r="C90"/>
      <c r="D90"/>
      <c r="E90"/>
      <c r="F90"/>
      <c r="G90"/>
      <c r="H90"/>
      <c r="I90"/>
      <c r="J90"/>
      <c r="K90"/>
      <c r="L90"/>
      <c r="M90"/>
      <c r="N90"/>
    </row>
    <row r="91" spans="3:14" ht="13.5">
      <c r="C91"/>
      <c r="D91"/>
      <c r="E91"/>
      <c r="F91"/>
      <c r="G91"/>
      <c r="H91"/>
      <c r="I91"/>
      <c r="J91"/>
      <c r="K91"/>
      <c r="L91"/>
      <c r="M91"/>
      <c r="N91"/>
    </row>
    <row r="92" spans="3:14" ht="13.5">
      <c r="C92"/>
      <c r="D92"/>
      <c r="E92"/>
      <c r="F92"/>
      <c r="G92"/>
      <c r="H92"/>
      <c r="I92"/>
      <c r="J92"/>
      <c r="K92"/>
      <c r="L92"/>
      <c r="M92"/>
      <c r="N92"/>
    </row>
    <row r="93" spans="3:14" ht="13.5">
      <c r="C93"/>
      <c r="D93"/>
      <c r="E93"/>
      <c r="F93"/>
      <c r="G93"/>
      <c r="H93"/>
      <c r="I93"/>
      <c r="J93"/>
      <c r="K93"/>
      <c r="L93"/>
      <c r="M93"/>
      <c r="N93"/>
    </row>
    <row r="94" spans="3:14" ht="13.5">
      <c r="C94"/>
      <c r="D94"/>
      <c r="E94"/>
      <c r="F94"/>
      <c r="G94"/>
      <c r="H94"/>
      <c r="I94"/>
      <c r="J94"/>
      <c r="K94"/>
      <c r="L94"/>
      <c r="M94"/>
      <c r="N94"/>
    </row>
    <row r="95" spans="3:14" ht="13.5">
      <c r="C95"/>
      <c r="D95"/>
      <c r="E95"/>
      <c r="F95"/>
      <c r="G95"/>
      <c r="H95"/>
      <c r="I95"/>
      <c r="J95"/>
      <c r="K95"/>
      <c r="L95"/>
      <c r="M95"/>
      <c r="N95"/>
    </row>
    <row r="96" spans="3:14" ht="13.5">
      <c r="C96"/>
      <c r="D96"/>
      <c r="E96"/>
      <c r="F96"/>
      <c r="G96"/>
      <c r="H96"/>
      <c r="I96"/>
      <c r="J96"/>
      <c r="K96"/>
      <c r="L96"/>
      <c r="M96"/>
      <c r="N96"/>
    </row>
    <row r="97" spans="3:14" ht="13.5">
      <c r="C97"/>
      <c r="D97"/>
      <c r="E97"/>
      <c r="F97"/>
      <c r="G97"/>
      <c r="H97"/>
      <c r="I97"/>
      <c r="J97"/>
      <c r="K97"/>
      <c r="L97"/>
      <c r="M97"/>
      <c r="N97"/>
    </row>
    <row r="98" spans="3:14" ht="13.5">
      <c r="C98"/>
      <c r="D98"/>
      <c r="E98"/>
      <c r="F98"/>
      <c r="G98"/>
      <c r="H98"/>
      <c r="I98"/>
      <c r="J98"/>
      <c r="K98"/>
      <c r="L98"/>
      <c r="M98"/>
      <c r="N98"/>
    </row>
    <row r="99" spans="3:14" ht="13.5">
      <c r="C99"/>
      <c r="D99"/>
      <c r="E99"/>
      <c r="F99"/>
      <c r="G99"/>
      <c r="H99"/>
      <c r="I99"/>
      <c r="J99"/>
      <c r="K99"/>
      <c r="L99"/>
      <c r="M99"/>
      <c r="N99"/>
    </row>
    <row r="100" spans="3:14" ht="13.5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 ht="13.5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 ht="13.5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 ht="13.5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 ht="13.5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ht="13.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ht="13.5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ht="13.5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 ht="13.5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 ht="13.5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 ht="13.5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 ht="13.5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 ht="13.5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 ht="13.5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 ht="13.5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 ht="13.5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 ht="13.5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 ht="13.5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 ht="13.5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 ht="13.5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 ht="13.5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 ht="13.5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 ht="13.5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 ht="13.5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 ht="13.5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 ht="13.5">
      <c r="C125"/>
      <c r="D125"/>
      <c r="E125"/>
      <c r="F125"/>
      <c r="G125"/>
      <c r="H125"/>
      <c r="I125"/>
      <c r="J125"/>
      <c r="K125"/>
      <c r="L125"/>
      <c r="M125"/>
      <c r="N125"/>
    </row>
    <row r="126" spans="3:14" ht="13.5">
      <c r="C126"/>
      <c r="D126"/>
      <c r="E126"/>
      <c r="F126"/>
      <c r="G126"/>
      <c r="H126"/>
      <c r="I126"/>
      <c r="J126"/>
      <c r="K126"/>
      <c r="L126"/>
      <c r="M126"/>
      <c r="N126"/>
    </row>
    <row r="127" spans="3:14" ht="13.5">
      <c r="C127"/>
      <c r="D127"/>
      <c r="E127"/>
      <c r="F127"/>
      <c r="G127"/>
      <c r="H127"/>
      <c r="I127"/>
      <c r="J127"/>
      <c r="K127"/>
      <c r="L127"/>
      <c r="M127"/>
      <c r="N127"/>
    </row>
    <row r="128" spans="3:14" ht="13.5">
      <c r="C128"/>
      <c r="D128"/>
      <c r="E128"/>
      <c r="F128"/>
      <c r="G128"/>
      <c r="H128"/>
      <c r="I128"/>
      <c r="J128"/>
      <c r="K128"/>
      <c r="L128"/>
      <c r="M128"/>
      <c r="N128"/>
    </row>
    <row r="129" spans="3:14" ht="13.5">
      <c r="C129"/>
      <c r="D129"/>
      <c r="E129"/>
      <c r="F129"/>
      <c r="G129"/>
      <c r="H129"/>
      <c r="I129"/>
      <c r="J129"/>
      <c r="K129"/>
      <c r="L129"/>
      <c r="M129"/>
      <c r="N129"/>
    </row>
    <row r="130" spans="3:14" ht="13.5">
      <c r="C130"/>
      <c r="D130"/>
      <c r="E130"/>
      <c r="F130"/>
      <c r="G130"/>
      <c r="H130"/>
      <c r="I130"/>
      <c r="J130"/>
      <c r="K130"/>
      <c r="L130"/>
      <c r="M130"/>
      <c r="N130"/>
    </row>
    <row r="131" spans="3:14" ht="13.5">
      <c r="C131"/>
      <c r="D131"/>
      <c r="E131"/>
      <c r="F131"/>
      <c r="G131"/>
      <c r="H131"/>
      <c r="I131"/>
      <c r="J131"/>
      <c r="K131"/>
      <c r="L131"/>
      <c r="M131"/>
      <c r="N131"/>
    </row>
    <row r="132" spans="3:14" ht="13.5">
      <c r="C132"/>
      <c r="D132"/>
      <c r="E132"/>
      <c r="F132"/>
      <c r="G132"/>
      <c r="H132"/>
      <c r="I132"/>
      <c r="J132"/>
      <c r="K132"/>
      <c r="L132"/>
      <c r="M132"/>
      <c r="N132"/>
    </row>
    <row r="133" spans="3:14" ht="13.5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 ht="13.5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 ht="13.5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 ht="13.5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 ht="13.5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 ht="13.5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 ht="13.5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 ht="13.5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 ht="13.5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 ht="13.5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 ht="13.5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 ht="13.5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 ht="13.5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 ht="13.5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 ht="13.5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 ht="13.5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 ht="13.5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 ht="13.5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 ht="13.5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 ht="13.5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 ht="13.5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 ht="13.5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 ht="13.5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 ht="13.5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 ht="13.5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 ht="13.5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 ht="13.5">
      <c r="C159"/>
      <c r="D159"/>
      <c r="E159"/>
      <c r="F159"/>
      <c r="G159"/>
      <c r="H159"/>
      <c r="I159"/>
      <c r="J159"/>
      <c r="K159"/>
      <c r="L159"/>
      <c r="M159"/>
      <c r="N159"/>
    </row>
    <row r="160" spans="3:14" ht="13.5">
      <c r="C160"/>
      <c r="D160"/>
      <c r="E160"/>
      <c r="F160"/>
      <c r="G160"/>
      <c r="H160"/>
      <c r="I160"/>
      <c r="J160"/>
      <c r="K160"/>
      <c r="L160"/>
      <c r="M160"/>
      <c r="N160"/>
    </row>
    <row r="161" spans="3:14" ht="13.5">
      <c r="C161"/>
      <c r="D161"/>
      <c r="E161"/>
      <c r="F161"/>
      <c r="G161"/>
      <c r="H161"/>
      <c r="I161"/>
      <c r="J161"/>
      <c r="K161"/>
      <c r="L161"/>
      <c r="M161"/>
      <c r="N161"/>
    </row>
    <row r="162" spans="3:14" ht="13.5">
      <c r="C162"/>
      <c r="D162"/>
      <c r="E162"/>
      <c r="F162"/>
      <c r="G162"/>
      <c r="H162"/>
      <c r="I162"/>
      <c r="J162"/>
      <c r="K162"/>
      <c r="L162"/>
      <c r="M162"/>
      <c r="N162"/>
    </row>
    <row r="163" spans="3:14" ht="13.5">
      <c r="C163"/>
      <c r="D163"/>
      <c r="E163"/>
      <c r="F163"/>
      <c r="G163"/>
      <c r="H163"/>
      <c r="I163"/>
      <c r="J163"/>
      <c r="K163"/>
      <c r="L163"/>
      <c r="M163"/>
      <c r="N163"/>
    </row>
    <row r="164" spans="3:14" ht="13.5">
      <c r="C164"/>
      <c r="D164"/>
      <c r="E164"/>
      <c r="F164"/>
      <c r="G164"/>
      <c r="H164"/>
      <c r="I164"/>
      <c r="J164"/>
      <c r="K164"/>
      <c r="L164"/>
      <c r="M164"/>
      <c r="N164"/>
    </row>
    <row r="165" spans="3:14" ht="13.5">
      <c r="C165"/>
      <c r="D165"/>
      <c r="E165"/>
      <c r="F165"/>
      <c r="G165"/>
      <c r="H165"/>
      <c r="I165"/>
      <c r="J165"/>
      <c r="K165"/>
      <c r="L165"/>
      <c r="M165"/>
      <c r="N165"/>
    </row>
    <row r="166" spans="3:14" ht="13.5">
      <c r="C166"/>
      <c r="D166"/>
      <c r="E166"/>
      <c r="F166"/>
      <c r="G166"/>
      <c r="H166"/>
      <c r="I166"/>
      <c r="J166"/>
      <c r="K166"/>
      <c r="L166"/>
      <c r="M166"/>
      <c r="N166"/>
    </row>
    <row r="167" spans="3:14" ht="13.5">
      <c r="C167"/>
      <c r="D167"/>
      <c r="E167"/>
      <c r="F167"/>
      <c r="G167"/>
      <c r="H167"/>
      <c r="I167"/>
      <c r="J167"/>
      <c r="K167"/>
      <c r="L167"/>
      <c r="M167"/>
      <c r="N167"/>
    </row>
    <row r="168" spans="3:14" ht="13.5">
      <c r="C168"/>
      <c r="D168"/>
      <c r="E168"/>
      <c r="F168"/>
      <c r="G168"/>
      <c r="H168"/>
      <c r="I168"/>
      <c r="J168"/>
      <c r="K168"/>
      <c r="L168"/>
      <c r="M168"/>
      <c r="N168"/>
    </row>
    <row r="169" spans="3:14" ht="13.5">
      <c r="C169"/>
      <c r="D169"/>
      <c r="E169"/>
      <c r="F169"/>
      <c r="G169"/>
      <c r="H169"/>
      <c r="I169"/>
      <c r="J169"/>
      <c r="K169"/>
      <c r="L169"/>
      <c r="M169"/>
      <c r="N169"/>
    </row>
    <row r="170" spans="3:14" ht="13.5">
      <c r="C170"/>
      <c r="D170"/>
      <c r="E170"/>
      <c r="F170"/>
      <c r="G170"/>
      <c r="H170"/>
      <c r="I170"/>
      <c r="J170"/>
      <c r="K170"/>
      <c r="L170"/>
      <c r="M170"/>
      <c r="N170"/>
    </row>
    <row r="171" spans="3:14" ht="13.5">
      <c r="C171"/>
      <c r="D171"/>
      <c r="E171"/>
      <c r="F171"/>
      <c r="G171"/>
      <c r="H171"/>
      <c r="I171"/>
      <c r="J171"/>
      <c r="K171"/>
      <c r="L171"/>
      <c r="M171"/>
      <c r="N171"/>
    </row>
    <row r="172" spans="3:14" ht="13.5">
      <c r="C172"/>
      <c r="D172"/>
      <c r="E172"/>
      <c r="F172"/>
      <c r="G172"/>
      <c r="H172"/>
      <c r="I172"/>
      <c r="J172"/>
      <c r="K172"/>
      <c r="L172"/>
      <c r="M172"/>
      <c r="N172"/>
    </row>
    <row r="173" spans="3:14" ht="13.5">
      <c r="C173"/>
      <c r="D173"/>
      <c r="E173"/>
      <c r="F173"/>
      <c r="G173"/>
      <c r="H173"/>
      <c r="I173"/>
      <c r="J173"/>
      <c r="K173"/>
      <c r="L173"/>
      <c r="M173"/>
      <c r="N173"/>
    </row>
    <row r="174" spans="3:14" ht="13.5">
      <c r="C174"/>
      <c r="D174"/>
      <c r="E174"/>
      <c r="F174"/>
      <c r="G174"/>
      <c r="H174"/>
      <c r="I174"/>
      <c r="J174"/>
      <c r="K174"/>
      <c r="L174"/>
      <c r="M174"/>
      <c r="N174"/>
    </row>
    <row r="175" spans="3:14" ht="13.5">
      <c r="C175"/>
      <c r="D175"/>
      <c r="E175"/>
      <c r="F175"/>
      <c r="G175"/>
      <c r="H175"/>
      <c r="I175"/>
      <c r="J175"/>
      <c r="K175"/>
      <c r="L175"/>
      <c r="M175"/>
      <c r="N175"/>
    </row>
    <row r="176" spans="3:14" ht="13.5">
      <c r="C176"/>
      <c r="D176"/>
      <c r="E176"/>
      <c r="F176"/>
      <c r="G176"/>
      <c r="H176"/>
      <c r="I176"/>
      <c r="J176"/>
      <c r="K176"/>
      <c r="L176"/>
      <c r="M176"/>
      <c r="N176"/>
    </row>
    <row r="177" spans="3:14" ht="13.5">
      <c r="C177"/>
      <c r="D177"/>
      <c r="E177"/>
      <c r="F177"/>
      <c r="G177"/>
      <c r="H177"/>
      <c r="I177"/>
      <c r="J177"/>
      <c r="K177"/>
      <c r="L177"/>
      <c r="M177"/>
      <c r="N177"/>
    </row>
    <row r="178" spans="3:14" ht="13.5">
      <c r="C178"/>
      <c r="D178"/>
      <c r="E178"/>
      <c r="F178"/>
      <c r="G178"/>
      <c r="H178"/>
      <c r="I178"/>
      <c r="J178"/>
      <c r="K178"/>
      <c r="L178"/>
      <c r="M178"/>
      <c r="N178"/>
    </row>
    <row r="179" spans="3:14" ht="13.5">
      <c r="C179"/>
      <c r="D179"/>
      <c r="E179"/>
      <c r="F179"/>
      <c r="G179"/>
      <c r="H179"/>
      <c r="I179"/>
      <c r="J179"/>
      <c r="K179"/>
      <c r="L179"/>
      <c r="M179"/>
      <c r="N179"/>
    </row>
    <row r="180" spans="3:14" ht="13.5">
      <c r="C180"/>
      <c r="D180"/>
      <c r="E180"/>
      <c r="F180"/>
      <c r="G180"/>
      <c r="H180"/>
      <c r="I180"/>
      <c r="J180"/>
      <c r="K180"/>
      <c r="L180"/>
      <c r="M180"/>
      <c r="N180"/>
    </row>
    <row r="181" spans="3:14" ht="13.5">
      <c r="C181"/>
      <c r="D181"/>
      <c r="E181"/>
      <c r="F181"/>
      <c r="G181"/>
      <c r="H181"/>
      <c r="I181"/>
      <c r="J181"/>
      <c r="K181"/>
      <c r="L181"/>
      <c r="M181"/>
      <c r="N181"/>
    </row>
    <row r="182" spans="3:14" ht="13.5">
      <c r="C182"/>
      <c r="D182"/>
      <c r="E182"/>
      <c r="F182"/>
      <c r="G182"/>
      <c r="H182"/>
      <c r="I182"/>
      <c r="J182"/>
      <c r="K182"/>
      <c r="L182"/>
      <c r="M182"/>
      <c r="N182"/>
    </row>
    <row r="183" spans="3:14" ht="13.5">
      <c r="C183"/>
      <c r="D183"/>
      <c r="E183"/>
      <c r="F183"/>
      <c r="G183"/>
      <c r="H183"/>
      <c r="I183"/>
      <c r="J183"/>
      <c r="K183"/>
      <c r="L183"/>
      <c r="M183"/>
      <c r="N183"/>
    </row>
    <row r="184" spans="3:14" ht="13.5">
      <c r="C184"/>
      <c r="D184"/>
      <c r="E184"/>
      <c r="F184"/>
      <c r="G184"/>
      <c r="H184"/>
      <c r="I184"/>
      <c r="J184"/>
      <c r="K184"/>
      <c r="L184"/>
      <c r="M184"/>
      <c r="N184"/>
    </row>
    <row r="185" spans="3:14" ht="13.5">
      <c r="C185"/>
      <c r="D185"/>
      <c r="E185"/>
      <c r="F185"/>
      <c r="G185"/>
      <c r="H185"/>
      <c r="I185"/>
      <c r="J185"/>
      <c r="K185"/>
      <c r="L185"/>
      <c r="M185"/>
      <c r="N185"/>
    </row>
    <row r="186" spans="3:14" ht="13.5">
      <c r="C186"/>
      <c r="D186"/>
      <c r="E186"/>
      <c r="F186"/>
      <c r="G186"/>
      <c r="H186"/>
      <c r="I186"/>
      <c r="J186"/>
      <c r="K186"/>
      <c r="L186"/>
      <c r="M186"/>
      <c r="N186"/>
    </row>
    <row r="187" spans="3:14" ht="13.5">
      <c r="C187"/>
      <c r="D187"/>
      <c r="E187"/>
      <c r="F187"/>
      <c r="G187"/>
      <c r="H187"/>
      <c r="I187"/>
      <c r="J187"/>
      <c r="K187"/>
      <c r="L187"/>
      <c r="M187"/>
      <c r="N187"/>
    </row>
    <row r="188" spans="3:14" ht="13.5">
      <c r="C188"/>
      <c r="D188"/>
      <c r="E188"/>
      <c r="F188"/>
      <c r="G188"/>
      <c r="H188"/>
      <c r="I188"/>
      <c r="J188"/>
      <c r="K188"/>
      <c r="L188"/>
      <c r="M188"/>
      <c r="N188"/>
    </row>
    <row r="189" spans="3:14" ht="13.5">
      <c r="C189"/>
      <c r="D189"/>
      <c r="E189"/>
      <c r="F189"/>
      <c r="G189"/>
      <c r="H189"/>
      <c r="I189"/>
      <c r="J189"/>
      <c r="K189"/>
      <c r="L189"/>
      <c r="M189"/>
      <c r="N189"/>
    </row>
    <row r="190" spans="3:14" ht="13.5">
      <c r="C190"/>
      <c r="D190"/>
      <c r="E190"/>
      <c r="F190"/>
      <c r="G190"/>
      <c r="H190"/>
      <c r="I190"/>
      <c r="J190"/>
      <c r="K190"/>
      <c r="L190"/>
      <c r="M190"/>
      <c r="N190"/>
    </row>
    <row r="191" spans="3:14" ht="13.5">
      <c r="C191"/>
      <c r="D191"/>
      <c r="E191"/>
      <c r="F191"/>
      <c r="G191"/>
      <c r="H191"/>
      <c r="I191"/>
      <c r="J191"/>
      <c r="K191"/>
      <c r="L191"/>
      <c r="M191"/>
      <c r="N191"/>
    </row>
    <row r="192" spans="3:14" ht="13.5">
      <c r="C192"/>
      <c r="D192"/>
      <c r="E192"/>
      <c r="F192"/>
      <c r="G192"/>
      <c r="H192"/>
      <c r="I192"/>
      <c r="J192"/>
      <c r="K192"/>
      <c r="L192"/>
      <c r="M192"/>
      <c r="N192"/>
    </row>
    <row r="193" spans="3:14" ht="13.5">
      <c r="C193"/>
      <c r="D193"/>
      <c r="E193"/>
      <c r="F193"/>
      <c r="G193"/>
      <c r="H193"/>
      <c r="I193"/>
      <c r="J193"/>
      <c r="K193"/>
      <c r="L193"/>
      <c r="M193"/>
      <c r="N193"/>
    </row>
    <row r="194" spans="3:14" ht="13.5">
      <c r="C194"/>
      <c r="D194"/>
      <c r="E194"/>
      <c r="F194"/>
      <c r="G194"/>
      <c r="H194"/>
      <c r="I194"/>
      <c r="J194"/>
      <c r="K194"/>
      <c r="L194"/>
      <c r="M194"/>
      <c r="N194"/>
    </row>
    <row r="195" spans="3:14" ht="13.5">
      <c r="C195"/>
      <c r="D195"/>
      <c r="E195"/>
      <c r="F195"/>
      <c r="G195"/>
      <c r="H195"/>
      <c r="I195"/>
      <c r="J195"/>
      <c r="K195"/>
      <c r="L195"/>
      <c r="M195"/>
      <c r="N195"/>
    </row>
    <row r="196" spans="3:14" ht="13.5">
      <c r="C196"/>
      <c r="D196"/>
      <c r="E196"/>
      <c r="F196"/>
      <c r="G196"/>
      <c r="H196"/>
      <c r="I196"/>
      <c r="J196"/>
      <c r="K196"/>
      <c r="L196"/>
      <c r="M196"/>
      <c r="N196"/>
    </row>
    <row r="197" spans="3:14" ht="13.5">
      <c r="C197"/>
      <c r="D197"/>
      <c r="E197"/>
      <c r="F197"/>
      <c r="G197"/>
      <c r="H197"/>
      <c r="I197"/>
      <c r="J197"/>
      <c r="K197"/>
      <c r="L197"/>
      <c r="M197"/>
      <c r="N197"/>
    </row>
    <row r="198" spans="3:14" ht="13.5">
      <c r="C198"/>
      <c r="D198"/>
      <c r="E198"/>
      <c r="F198"/>
      <c r="G198"/>
      <c r="H198"/>
      <c r="I198"/>
      <c r="J198"/>
      <c r="K198"/>
      <c r="L198"/>
      <c r="M198"/>
      <c r="N198"/>
    </row>
    <row r="199" spans="3:14" ht="13.5">
      <c r="C199"/>
      <c r="D199"/>
      <c r="E199"/>
      <c r="F199"/>
      <c r="G199"/>
      <c r="H199"/>
      <c r="I199"/>
      <c r="J199"/>
      <c r="K199"/>
      <c r="L199"/>
      <c r="M199"/>
      <c r="N199"/>
    </row>
    <row r="200" spans="3:14" ht="13.5">
      <c r="C200"/>
      <c r="D200"/>
      <c r="E200"/>
      <c r="F200"/>
      <c r="G200"/>
      <c r="H200"/>
      <c r="I200"/>
      <c r="J200"/>
      <c r="K200"/>
      <c r="L200"/>
      <c r="M200"/>
      <c r="N200"/>
    </row>
    <row r="201" spans="3:14" ht="13.5">
      <c r="C201"/>
      <c r="D201"/>
      <c r="E201"/>
      <c r="F201"/>
      <c r="G201"/>
      <c r="H201"/>
      <c r="I201"/>
      <c r="J201"/>
      <c r="K201"/>
      <c r="L201"/>
      <c r="M201"/>
      <c r="N201"/>
    </row>
    <row r="202" spans="3:14" ht="13.5">
      <c r="C202"/>
      <c r="D202"/>
      <c r="E202"/>
      <c r="F202"/>
      <c r="G202"/>
      <c r="H202"/>
      <c r="I202"/>
      <c r="J202"/>
      <c r="K202"/>
      <c r="L202"/>
      <c r="M202"/>
      <c r="N202"/>
    </row>
    <row r="203" spans="3:14" ht="13.5">
      <c r="C203"/>
      <c r="D203"/>
      <c r="E203"/>
      <c r="F203"/>
      <c r="G203"/>
      <c r="H203"/>
      <c r="I203"/>
      <c r="J203"/>
      <c r="K203"/>
      <c r="L203"/>
      <c r="M203"/>
      <c r="N203"/>
    </row>
    <row r="204" spans="3:14" ht="13.5">
      <c r="C204"/>
      <c r="D204"/>
      <c r="E204"/>
      <c r="F204"/>
      <c r="G204"/>
      <c r="H204"/>
      <c r="I204"/>
      <c r="J204"/>
      <c r="K204"/>
      <c r="L204"/>
      <c r="M204"/>
      <c r="N204"/>
    </row>
    <row r="205" spans="3:14" ht="13.5">
      <c r="C205"/>
      <c r="D205"/>
      <c r="E205"/>
      <c r="F205"/>
      <c r="G205"/>
      <c r="H205"/>
      <c r="I205"/>
      <c r="J205"/>
      <c r="K205"/>
      <c r="L205"/>
      <c r="M205"/>
      <c r="N205"/>
    </row>
    <row r="206" spans="3:14" ht="13.5">
      <c r="C206"/>
      <c r="D206"/>
      <c r="E206"/>
      <c r="F206"/>
      <c r="G206"/>
      <c r="H206"/>
      <c r="I206"/>
      <c r="J206"/>
      <c r="K206"/>
      <c r="L206"/>
      <c r="M206"/>
      <c r="N206"/>
    </row>
    <row r="207" spans="3:14" ht="13.5">
      <c r="C207"/>
      <c r="D207"/>
      <c r="E207"/>
      <c r="F207"/>
      <c r="G207"/>
      <c r="H207"/>
      <c r="I207"/>
      <c r="J207"/>
      <c r="K207"/>
      <c r="L207"/>
      <c r="M207"/>
      <c r="N207"/>
    </row>
    <row r="208" spans="3:14" ht="13.5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3.5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3.5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3.5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3.5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3.5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3.5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3.5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3.5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3.5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3.5">
      <c r="C218"/>
      <c r="D218"/>
      <c r="E218"/>
      <c r="F218"/>
      <c r="G218"/>
      <c r="H218"/>
      <c r="I218"/>
      <c r="J218"/>
      <c r="K218"/>
      <c r="L218"/>
      <c r="M218"/>
      <c r="N218"/>
    </row>
    <row r="219" spans="3:14" ht="13.5">
      <c r="C219"/>
      <c r="D219"/>
      <c r="E219"/>
      <c r="F219"/>
      <c r="G219"/>
      <c r="H219"/>
      <c r="I219"/>
      <c r="J219"/>
      <c r="K219"/>
      <c r="L219"/>
      <c r="M219"/>
      <c r="N219"/>
    </row>
    <row r="220" spans="3:14" ht="13.5">
      <c r="C220"/>
      <c r="D220"/>
      <c r="E220"/>
      <c r="F220"/>
      <c r="G220"/>
      <c r="H220"/>
      <c r="I220"/>
      <c r="J220"/>
      <c r="K220"/>
      <c r="L220"/>
      <c r="M220"/>
      <c r="N220"/>
    </row>
    <row r="221" spans="3:14" ht="13.5">
      <c r="C221"/>
      <c r="D221"/>
      <c r="E221"/>
      <c r="F221"/>
      <c r="G221"/>
      <c r="H221"/>
      <c r="I221"/>
      <c r="J221"/>
      <c r="K221"/>
      <c r="L221"/>
      <c r="M221"/>
      <c r="N221"/>
    </row>
    <row r="222" spans="3:14" ht="13.5">
      <c r="C222"/>
      <c r="D222"/>
      <c r="E222"/>
      <c r="F222"/>
      <c r="G222"/>
      <c r="H222"/>
      <c r="I222"/>
      <c r="J222"/>
      <c r="K222"/>
      <c r="L222"/>
      <c r="M222"/>
      <c r="N222"/>
    </row>
    <row r="223" spans="3:14" ht="13.5">
      <c r="C223"/>
      <c r="D223"/>
      <c r="E223"/>
      <c r="F223"/>
      <c r="G223"/>
      <c r="H223"/>
      <c r="I223"/>
      <c r="J223"/>
      <c r="K223"/>
      <c r="L223"/>
      <c r="M223"/>
      <c r="N223"/>
    </row>
    <row r="224" spans="3:14" ht="13.5">
      <c r="C224"/>
      <c r="D224"/>
      <c r="E224"/>
      <c r="F224"/>
      <c r="G224"/>
      <c r="H224"/>
      <c r="I224"/>
      <c r="J224"/>
      <c r="K224"/>
      <c r="L224"/>
      <c r="M224"/>
      <c r="N224"/>
    </row>
    <row r="225" spans="3:14" ht="13.5">
      <c r="C225"/>
      <c r="D225"/>
      <c r="E225"/>
      <c r="F225"/>
      <c r="G225"/>
      <c r="H225"/>
      <c r="I225"/>
      <c r="J225"/>
      <c r="K225"/>
      <c r="L225"/>
      <c r="M225"/>
      <c r="N225"/>
    </row>
    <row r="226" spans="3:14" ht="13.5">
      <c r="C226"/>
      <c r="D226"/>
      <c r="E226"/>
      <c r="F226"/>
      <c r="G226"/>
      <c r="H226"/>
      <c r="I226"/>
      <c r="J226"/>
      <c r="K226"/>
      <c r="L226"/>
      <c r="M226"/>
      <c r="N226"/>
    </row>
    <row r="227" spans="3:14" ht="13.5">
      <c r="C227"/>
      <c r="D227"/>
      <c r="E227"/>
      <c r="F227"/>
      <c r="G227"/>
      <c r="H227"/>
      <c r="I227"/>
      <c r="J227"/>
      <c r="K227"/>
      <c r="L227"/>
      <c r="M227"/>
      <c r="N227"/>
    </row>
    <row r="228" spans="3:14" ht="13.5">
      <c r="C228"/>
      <c r="D228"/>
      <c r="E228"/>
      <c r="F228"/>
      <c r="G228"/>
      <c r="H228"/>
      <c r="I228"/>
      <c r="J228"/>
      <c r="K228"/>
      <c r="L228"/>
      <c r="M228"/>
      <c r="N228"/>
    </row>
    <row r="229" spans="3:14" ht="13.5">
      <c r="C229"/>
      <c r="D229"/>
      <c r="E229"/>
      <c r="F229"/>
      <c r="G229"/>
      <c r="H229"/>
      <c r="I229"/>
      <c r="J229"/>
      <c r="K229"/>
      <c r="L229"/>
      <c r="M229"/>
      <c r="N229"/>
    </row>
    <row r="230" spans="3:14" ht="13.5">
      <c r="C230"/>
      <c r="D230"/>
      <c r="E230"/>
      <c r="F230"/>
      <c r="G230"/>
      <c r="H230"/>
      <c r="I230"/>
      <c r="J230"/>
      <c r="K230"/>
      <c r="L230"/>
      <c r="M230"/>
      <c r="N230"/>
    </row>
    <row r="231" spans="3:14" ht="13.5">
      <c r="C231"/>
      <c r="D231"/>
      <c r="E231"/>
      <c r="F231"/>
      <c r="G231"/>
      <c r="H231"/>
      <c r="I231"/>
      <c r="J231"/>
      <c r="K231"/>
      <c r="L231"/>
      <c r="M231"/>
      <c r="N231"/>
    </row>
    <row r="232" spans="3:14" ht="13.5">
      <c r="C232"/>
      <c r="D232"/>
      <c r="E232"/>
      <c r="F232"/>
      <c r="G232"/>
      <c r="H232"/>
      <c r="I232"/>
      <c r="J232"/>
      <c r="K232"/>
      <c r="L232"/>
      <c r="M232"/>
      <c r="N232"/>
    </row>
    <row r="233" spans="3:14" ht="13.5">
      <c r="C233"/>
      <c r="D233"/>
      <c r="E233"/>
      <c r="F233"/>
      <c r="G233"/>
      <c r="H233"/>
      <c r="I233"/>
      <c r="J233"/>
      <c r="K233"/>
      <c r="L233"/>
      <c r="M233"/>
      <c r="N233"/>
    </row>
    <row r="234" spans="3:14" ht="13.5">
      <c r="C234"/>
      <c r="D234"/>
      <c r="E234"/>
      <c r="F234"/>
      <c r="G234"/>
      <c r="H234"/>
      <c r="I234"/>
      <c r="J234"/>
      <c r="K234"/>
      <c r="L234"/>
      <c r="M234"/>
      <c r="N234"/>
    </row>
    <row r="235" spans="3:14" ht="13.5">
      <c r="C235"/>
      <c r="D235"/>
      <c r="E235"/>
      <c r="F235"/>
      <c r="G235"/>
      <c r="H235"/>
      <c r="I235"/>
      <c r="J235"/>
      <c r="K235"/>
      <c r="L235"/>
      <c r="M235"/>
      <c r="N235"/>
    </row>
    <row r="236" spans="3:14" ht="13.5">
      <c r="C236"/>
      <c r="D236"/>
      <c r="E236"/>
      <c r="F236"/>
      <c r="G236"/>
      <c r="H236"/>
      <c r="I236"/>
      <c r="J236"/>
      <c r="K236"/>
      <c r="L236"/>
      <c r="M236"/>
      <c r="N236"/>
    </row>
    <row r="237" spans="3:14" ht="13.5">
      <c r="C237"/>
      <c r="D237"/>
      <c r="E237"/>
      <c r="F237"/>
      <c r="G237"/>
      <c r="H237"/>
      <c r="I237"/>
      <c r="J237"/>
      <c r="K237"/>
      <c r="L237"/>
      <c r="M237"/>
      <c r="N237"/>
    </row>
    <row r="238" spans="3:14" ht="13.5">
      <c r="C238"/>
      <c r="D238"/>
      <c r="E238"/>
      <c r="F238"/>
      <c r="G238"/>
      <c r="H238"/>
      <c r="I238"/>
      <c r="J238"/>
      <c r="K238"/>
      <c r="L238"/>
      <c r="M238"/>
      <c r="N238"/>
    </row>
    <row r="239" spans="3:14" ht="13.5">
      <c r="C239"/>
      <c r="D239"/>
      <c r="E239"/>
      <c r="F239"/>
      <c r="G239"/>
      <c r="H239"/>
      <c r="I239"/>
      <c r="J239"/>
      <c r="K239"/>
      <c r="L239"/>
      <c r="M239"/>
      <c r="N239"/>
    </row>
    <row r="240" spans="3:14" ht="13.5">
      <c r="C240"/>
      <c r="D240"/>
      <c r="E240"/>
      <c r="F240"/>
      <c r="G240"/>
      <c r="H240"/>
      <c r="I240"/>
      <c r="J240"/>
      <c r="K240"/>
      <c r="L240"/>
      <c r="M240"/>
      <c r="N240"/>
    </row>
    <row r="241" spans="3:14" ht="13.5">
      <c r="C241"/>
      <c r="D241"/>
      <c r="E241"/>
      <c r="F241"/>
      <c r="G241"/>
      <c r="H241"/>
      <c r="I241"/>
      <c r="J241"/>
      <c r="K241"/>
      <c r="L241"/>
      <c r="M241"/>
      <c r="N241"/>
    </row>
    <row r="242" spans="3:14" ht="13.5">
      <c r="C242"/>
      <c r="D242"/>
      <c r="E242"/>
      <c r="F242"/>
      <c r="G242"/>
      <c r="H242"/>
      <c r="I242"/>
      <c r="J242"/>
      <c r="K242"/>
      <c r="L242"/>
      <c r="M242"/>
      <c r="N242"/>
    </row>
    <row r="243" spans="3:14" ht="13.5">
      <c r="C243"/>
      <c r="D243"/>
      <c r="E243"/>
      <c r="F243"/>
      <c r="G243"/>
      <c r="H243"/>
      <c r="I243"/>
      <c r="J243"/>
      <c r="K243"/>
      <c r="L243"/>
      <c r="M243"/>
      <c r="N243"/>
    </row>
    <row r="244" spans="3:14" ht="13.5">
      <c r="C244"/>
      <c r="D244"/>
      <c r="E244"/>
      <c r="F244"/>
      <c r="G244"/>
      <c r="H244"/>
      <c r="I244"/>
      <c r="J244"/>
      <c r="K244"/>
      <c r="L244"/>
      <c r="M244"/>
      <c r="N244"/>
    </row>
    <row r="245" spans="3:14" ht="13.5">
      <c r="C245"/>
      <c r="D245"/>
      <c r="E245"/>
      <c r="F245"/>
      <c r="G245"/>
      <c r="H245"/>
      <c r="I245"/>
      <c r="J245"/>
      <c r="K245"/>
      <c r="L245"/>
      <c r="M245"/>
      <c r="N245"/>
    </row>
    <row r="246" spans="3:14" ht="13.5">
      <c r="C246"/>
      <c r="D246"/>
      <c r="E246"/>
      <c r="F246"/>
      <c r="G246"/>
      <c r="H246"/>
      <c r="I246"/>
      <c r="J246"/>
      <c r="K246"/>
      <c r="L246"/>
      <c r="M246"/>
      <c r="N246"/>
    </row>
    <row r="247" spans="3:14" ht="13.5">
      <c r="C247"/>
      <c r="D247"/>
      <c r="E247"/>
      <c r="F247"/>
      <c r="G247"/>
      <c r="H247"/>
      <c r="I247"/>
      <c r="J247"/>
      <c r="K247"/>
      <c r="L247"/>
      <c r="M247"/>
      <c r="N247"/>
    </row>
    <row r="248" spans="3:14" ht="13.5">
      <c r="C248"/>
      <c r="D248"/>
      <c r="E248"/>
      <c r="F248"/>
      <c r="G248"/>
      <c r="H248"/>
      <c r="I248"/>
      <c r="J248"/>
      <c r="K248"/>
      <c r="L248"/>
      <c r="M248"/>
      <c r="N248"/>
    </row>
    <row r="249" spans="3:14" ht="13.5">
      <c r="C249"/>
      <c r="D249"/>
      <c r="E249"/>
      <c r="F249"/>
      <c r="G249"/>
      <c r="H249"/>
      <c r="I249"/>
      <c r="J249"/>
      <c r="K249"/>
      <c r="L249"/>
      <c r="M249"/>
      <c r="N249"/>
    </row>
    <row r="250" spans="3:14" ht="13.5">
      <c r="C250"/>
      <c r="D250"/>
      <c r="E250"/>
      <c r="F250"/>
      <c r="G250"/>
      <c r="H250"/>
      <c r="I250"/>
      <c r="J250"/>
      <c r="K250"/>
      <c r="L250"/>
      <c r="M250"/>
      <c r="N250"/>
    </row>
    <row r="251" spans="3:14" ht="13.5">
      <c r="C251"/>
      <c r="D251"/>
      <c r="E251"/>
      <c r="F251"/>
      <c r="G251"/>
      <c r="H251"/>
      <c r="I251"/>
      <c r="J251"/>
      <c r="K251"/>
      <c r="L251"/>
      <c r="M251"/>
      <c r="N251"/>
    </row>
    <row r="252" spans="3:14" ht="13.5">
      <c r="C252"/>
      <c r="D252"/>
      <c r="E252"/>
      <c r="F252"/>
      <c r="G252"/>
      <c r="H252"/>
      <c r="I252"/>
      <c r="J252"/>
      <c r="K252"/>
      <c r="L252"/>
      <c r="M252"/>
      <c r="N252"/>
    </row>
    <row r="253" spans="3:14" ht="13.5">
      <c r="C253"/>
      <c r="D253"/>
      <c r="E253"/>
      <c r="F253"/>
      <c r="G253"/>
      <c r="H253"/>
      <c r="I253"/>
      <c r="J253"/>
      <c r="K253"/>
      <c r="L253"/>
      <c r="M253"/>
      <c r="N253"/>
    </row>
    <row r="254" spans="3:14" ht="13.5">
      <c r="C254"/>
      <c r="D254"/>
      <c r="E254"/>
      <c r="F254"/>
      <c r="G254"/>
      <c r="H254"/>
      <c r="I254"/>
      <c r="J254"/>
      <c r="K254"/>
      <c r="L254"/>
      <c r="M254"/>
      <c r="N254"/>
    </row>
    <row r="255" spans="3:14" ht="13.5">
      <c r="C255"/>
      <c r="D255"/>
      <c r="E255"/>
      <c r="F255"/>
      <c r="G255"/>
      <c r="H255"/>
      <c r="I255"/>
      <c r="J255"/>
      <c r="K255"/>
      <c r="L255"/>
      <c r="M255"/>
      <c r="N255"/>
    </row>
    <row r="256" spans="3:14" ht="13.5">
      <c r="C256"/>
      <c r="D256"/>
      <c r="E256"/>
      <c r="F256"/>
      <c r="G256"/>
      <c r="H256"/>
      <c r="I256"/>
      <c r="J256"/>
      <c r="K256"/>
      <c r="L256"/>
      <c r="M256"/>
      <c r="N256"/>
    </row>
    <row r="257" spans="3:14" ht="13.5">
      <c r="C257"/>
      <c r="D257"/>
      <c r="E257"/>
      <c r="F257"/>
      <c r="G257"/>
      <c r="H257"/>
      <c r="I257"/>
      <c r="J257"/>
      <c r="K257"/>
      <c r="L257"/>
      <c r="M257"/>
      <c r="N257"/>
    </row>
    <row r="258" spans="3:14" ht="13.5">
      <c r="C258"/>
      <c r="D258"/>
      <c r="E258"/>
      <c r="F258"/>
      <c r="G258"/>
      <c r="H258"/>
      <c r="I258"/>
      <c r="J258"/>
      <c r="K258"/>
      <c r="L258"/>
      <c r="M258"/>
      <c r="N258"/>
    </row>
    <row r="259" spans="3:14" ht="13.5">
      <c r="C259"/>
      <c r="D259"/>
      <c r="E259"/>
      <c r="F259"/>
      <c r="G259"/>
      <c r="H259"/>
      <c r="I259"/>
      <c r="J259"/>
      <c r="K259"/>
      <c r="L259"/>
      <c r="M259"/>
      <c r="N259"/>
    </row>
    <row r="260" spans="3:14" ht="13.5">
      <c r="C260"/>
      <c r="D260"/>
      <c r="E260"/>
      <c r="F260"/>
      <c r="G260"/>
      <c r="H260"/>
      <c r="I260"/>
      <c r="J260"/>
      <c r="K260"/>
      <c r="L260"/>
      <c r="M260"/>
      <c r="N260"/>
    </row>
    <row r="261" spans="3:14" ht="13.5">
      <c r="C261"/>
      <c r="D261"/>
      <c r="E261"/>
      <c r="F261"/>
      <c r="G261"/>
      <c r="H261"/>
      <c r="I261"/>
      <c r="J261"/>
      <c r="K261"/>
      <c r="L261"/>
      <c r="M261"/>
      <c r="N261"/>
    </row>
    <row r="262" spans="3:14" ht="13.5">
      <c r="C262"/>
      <c r="D262"/>
      <c r="E262"/>
      <c r="F262"/>
      <c r="G262"/>
      <c r="H262"/>
      <c r="I262"/>
      <c r="J262"/>
      <c r="K262"/>
      <c r="L262"/>
      <c r="M262"/>
      <c r="N262"/>
    </row>
    <row r="263" spans="3:14" ht="13.5">
      <c r="C263"/>
      <c r="D263"/>
      <c r="E263"/>
      <c r="F263"/>
      <c r="G263"/>
      <c r="H263"/>
      <c r="I263"/>
      <c r="J263"/>
      <c r="K263"/>
      <c r="L263"/>
      <c r="M263"/>
      <c r="N263"/>
    </row>
    <row r="264" spans="3:14" ht="13.5">
      <c r="C264"/>
      <c r="D264"/>
      <c r="E264"/>
      <c r="F264"/>
      <c r="G264"/>
      <c r="H264"/>
      <c r="I264"/>
      <c r="J264"/>
      <c r="K264"/>
      <c r="L264"/>
      <c r="M264"/>
      <c r="N264"/>
    </row>
    <row r="265" spans="3:14" ht="13.5">
      <c r="C265"/>
      <c r="D265"/>
      <c r="E265"/>
      <c r="F265"/>
      <c r="G265"/>
      <c r="H265"/>
      <c r="I265"/>
      <c r="J265"/>
      <c r="K265"/>
      <c r="L265"/>
      <c r="M265"/>
      <c r="N265"/>
    </row>
    <row r="266" spans="3:14" ht="13.5">
      <c r="C266"/>
      <c r="D266"/>
      <c r="E266"/>
      <c r="F266"/>
      <c r="G266"/>
      <c r="H266"/>
      <c r="I266"/>
      <c r="J266"/>
      <c r="K266"/>
      <c r="L266"/>
      <c r="M266"/>
      <c r="N266"/>
    </row>
    <row r="267" spans="3:14" ht="13.5">
      <c r="C267"/>
      <c r="D267"/>
      <c r="E267"/>
      <c r="F267"/>
      <c r="G267"/>
      <c r="H267"/>
      <c r="I267"/>
      <c r="J267"/>
      <c r="K267"/>
      <c r="L267"/>
      <c r="M267"/>
      <c r="N267"/>
    </row>
    <row r="268" spans="3:14" ht="13.5">
      <c r="C268"/>
      <c r="D268"/>
      <c r="E268"/>
      <c r="F268"/>
      <c r="G268"/>
      <c r="H268"/>
      <c r="I268"/>
      <c r="J268"/>
      <c r="K268"/>
      <c r="L268"/>
      <c r="M268"/>
      <c r="N268"/>
    </row>
    <row r="269" spans="3:14" ht="13.5">
      <c r="C269"/>
      <c r="D269"/>
      <c r="E269"/>
      <c r="F269"/>
      <c r="G269"/>
      <c r="H269"/>
      <c r="I269"/>
      <c r="J269"/>
      <c r="K269"/>
      <c r="L269"/>
      <c r="M269"/>
      <c r="N269"/>
    </row>
    <row r="270" spans="3:14" ht="13.5">
      <c r="C270"/>
      <c r="D270"/>
      <c r="E270"/>
      <c r="F270"/>
      <c r="G270"/>
      <c r="H270"/>
      <c r="I270"/>
      <c r="J270"/>
      <c r="K270"/>
      <c r="L270"/>
      <c r="M270"/>
      <c r="N270"/>
    </row>
    <row r="271" spans="3:14" ht="13.5">
      <c r="C271"/>
      <c r="D271"/>
      <c r="E271"/>
      <c r="F271"/>
      <c r="G271"/>
      <c r="H271"/>
      <c r="I271"/>
      <c r="J271"/>
      <c r="K271"/>
      <c r="L271"/>
      <c r="M271"/>
      <c r="N271"/>
    </row>
    <row r="272" spans="3:14" ht="13.5">
      <c r="C272"/>
      <c r="D272"/>
      <c r="E272"/>
      <c r="F272"/>
      <c r="G272"/>
      <c r="H272"/>
      <c r="I272"/>
      <c r="J272"/>
      <c r="K272"/>
      <c r="L272"/>
      <c r="M272"/>
      <c r="N272"/>
    </row>
    <row r="273" spans="3:14" ht="13.5">
      <c r="C273"/>
      <c r="D273"/>
      <c r="E273"/>
      <c r="F273"/>
      <c r="G273"/>
      <c r="H273"/>
      <c r="I273"/>
      <c r="J273"/>
      <c r="K273"/>
      <c r="L273"/>
      <c r="M273"/>
      <c r="N273"/>
    </row>
    <row r="274" spans="3:14" ht="13.5">
      <c r="C274"/>
      <c r="D274"/>
      <c r="E274"/>
      <c r="F274"/>
      <c r="G274"/>
      <c r="H274"/>
      <c r="I274"/>
      <c r="J274"/>
      <c r="K274"/>
      <c r="L274"/>
      <c r="M274"/>
      <c r="N274"/>
    </row>
    <row r="275" spans="3:14" ht="13.5">
      <c r="C275"/>
      <c r="D275"/>
      <c r="E275"/>
      <c r="F275"/>
      <c r="G275"/>
      <c r="H275"/>
      <c r="I275"/>
      <c r="J275"/>
      <c r="K275"/>
      <c r="L275"/>
      <c r="M275"/>
      <c r="N275"/>
    </row>
    <row r="276" spans="3:14" ht="13.5">
      <c r="C276"/>
      <c r="D276"/>
      <c r="E276"/>
      <c r="F276"/>
      <c r="G276"/>
      <c r="H276"/>
      <c r="I276"/>
      <c r="J276"/>
      <c r="K276"/>
      <c r="L276"/>
      <c r="M276"/>
      <c r="N276"/>
    </row>
    <row r="277" spans="3:14" ht="13.5">
      <c r="C277"/>
      <c r="D277"/>
      <c r="E277"/>
      <c r="F277"/>
      <c r="G277"/>
      <c r="H277"/>
      <c r="I277"/>
      <c r="J277"/>
      <c r="K277"/>
      <c r="L277"/>
      <c r="M277"/>
      <c r="N277"/>
    </row>
    <row r="278" spans="3:14" ht="13.5">
      <c r="C278"/>
      <c r="D278"/>
      <c r="E278"/>
      <c r="F278"/>
      <c r="G278"/>
      <c r="H278"/>
      <c r="I278"/>
      <c r="J278"/>
      <c r="K278"/>
      <c r="L278"/>
      <c r="M278"/>
      <c r="N278"/>
    </row>
    <row r="279" spans="3:14" ht="13.5">
      <c r="C279"/>
      <c r="D279"/>
      <c r="E279"/>
      <c r="F279"/>
      <c r="G279"/>
      <c r="H279"/>
      <c r="I279"/>
      <c r="J279"/>
      <c r="K279"/>
      <c r="L279"/>
      <c r="M279"/>
      <c r="N279"/>
    </row>
    <row r="280" spans="3:14" ht="13.5">
      <c r="C280"/>
      <c r="D280"/>
      <c r="E280"/>
      <c r="F280"/>
      <c r="G280"/>
      <c r="H280"/>
      <c r="I280"/>
      <c r="J280"/>
      <c r="K280"/>
      <c r="L280"/>
      <c r="M280"/>
      <c r="N280"/>
    </row>
    <row r="281" spans="3:14" ht="13.5">
      <c r="C281"/>
      <c r="D281"/>
      <c r="E281"/>
      <c r="F281"/>
      <c r="G281"/>
      <c r="H281"/>
      <c r="I281"/>
      <c r="J281"/>
      <c r="K281"/>
      <c r="L281"/>
      <c r="M281"/>
      <c r="N281"/>
    </row>
    <row r="282" spans="3:14" ht="13.5">
      <c r="C282"/>
      <c r="D282"/>
      <c r="E282"/>
      <c r="F282"/>
      <c r="G282"/>
      <c r="H282"/>
      <c r="I282"/>
      <c r="J282"/>
      <c r="K282"/>
      <c r="L282"/>
      <c r="M282"/>
      <c r="N282"/>
    </row>
    <row r="283" spans="3:14" ht="13.5">
      <c r="C283"/>
      <c r="D283"/>
      <c r="E283"/>
      <c r="F283"/>
      <c r="G283"/>
      <c r="H283"/>
      <c r="I283"/>
      <c r="J283"/>
      <c r="K283"/>
      <c r="L283"/>
      <c r="M283"/>
      <c r="N283"/>
    </row>
    <row r="284" spans="3:14" ht="13.5">
      <c r="C284"/>
      <c r="D284"/>
      <c r="E284"/>
      <c r="F284"/>
      <c r="G284"/>
      <c r="H284"/>
      <c r="I284"/>
      <c r="J284"/>
      <c r="K284"/>
      <c r="L284"/>
      <c r="M284"/>
      <c r="N284"/>
    </row>
    <row r="285" spans="3:14" ht="13.5">
      <c r="C285"/>
      <c r="D285"/>
      <c r="E285"/>
      <c r="F285"/>
      <c r="G285"/>
      <c r="H285"/>
      <c r="I285"/>
      <c r="J285"/>
      <c r="K285"/>
      <c r="L285"/>
      <c r="M285"/>
      <c r="N285"/>
    </row>
    <row r="286" spans="3:14" ht="13.5">
      <c r="C286"/>
      <c r="D286"/>
      <c r="E286"/>
      <c r="F286"/>
      <c r="G286"/>
      <c r="H286"/>
      <c r="I286"/>
      <c r="J286"/>
      <c r="K286"/>
      <c r="L286"/>
      <c r="M286"/>
      <c r="N286"/>
    </row>
    <row r="287" spans="3:14" ht="13.5">
      <c r="C287"/>
      <c r="D287"/>
      <c r="E287"/>
      <c r="F287"/>
      <c r="G287"/>
      <c r="H287"/>
      <c r="I287"/>
      <c r="J287"/>
      <c r="K287"/>
      <c r="L287"/>
      <c r="M287"/>
      <c r="N287"/>
    </row>
    <row r="288" spans="3:14" ht="13.5">
      <c r="C288"/>
      <c r="D288"/>
      <c r="E288"/>
      <c r="F288"/>
      <c r="G288"/>
      <c r="H288"/>
      <c r="I288"/>
      <c r="J288"/>
      <c r="K288"/>
      <c r="L288"/>
      <c r="M288"/>
      <c r="N288"/>
    </row>
    <row r="289" spans="3:14" ht="13.5">
      <c r="C289"/>
      <c r="D289"/>
      <c r="E289"/>
      <c r="F289"/>
      <c r="G289"/>
      <c r="H289"/>
      <c r="I289"/>
      <c r="J289"/>
      <c r="K289"/>
      <c r="L289"/>
      <c r="M289"/>
      <c r="N289"/>
    </row>
    <row r="290" spans="3:14" ht="13.5">
      <c r="C290"/>
      <c r="D290"/>
      <c r="E290"/>
      <c r="F290"/>
      <c r="G290"/>
      <c r="H290"/>
      <c r="I290"/>
      <c r="J290"/>
      <c r="K290"/>
      <c r="L290"/>
      <c r="M290"/>
      <c r="N290"/>
    </row>
    <row r="291" spans="3:14" ht="13.5">
      <c r="C291"/>
      <c r="D291"/>
      <c r="E291"/>
      <c r="F291"/>
      <c r="G291"/>
      <c r="H291"/>
      <c r="I291"/>
      <c r="J291"/>
      <c r="K291"/>
      <c r="L291"/>
      <c r="M291"/>
      <c r="N291"/>
    </row>
    <row r="292" spans="3:14" ht="13.5">
      <c r="C292"/>
      <c r="D292"/>
      <c r="E292"/>
      <c r="F292"/>
      <c r="G292"/>
      <c r="H292"/>
      <c r="I292"/>
      <c r="J292"/>
      <c r="K292"/>
      <c r="L292"/>
      <c r="M292"/>
      <c r="N292"/>
    </row>
    <row r="293" spans="3:14" ht="13.5">
      <c r="C293"/>
      <c r="D293"/>
      <c r="E293"/>
      <c r="F293"/>
      <c r="G293"/>
      <c r="H293"/>
      <c r="I293"/>
      <c r="J293"/>
      <c r="K293"/>
      <c r="L293"/>
      <c r="M293"/>
      <c r="N293"/>
    </row>
    <row r="294" spans="3:14" ht="13.5">
      <c r="C294"/>
      <c r="D294"/>
      <c r="E294"/>
      <c r="F294"/>
      <c r="G294"/>
      <c r="H294"/>
      <c r="I294"/>
      <c r="J294"/>
      <c r="K294"/>
      <c r="L294"/>
      <c r="M294"/>
      <c r="N294"/>
    </row>
    <row r="295" spans="3:14" ht="13.5">
      <c r="C295"/>
      <c r="D295"/>
      <c r="E295"/>
      <c r="F295"/>
      <c r="G295"/>
      <c r="H295"/>
      <c r="I295"/>
      <c r="J295"/>
      <c r="K295"/>
      <c r="L295"/>
      <c r="M295"/>
      <c r="N295"/>
    </row>
    <row r="296" spans="3:14" ht="13.5">
      <c r="C296"/>
      <c r="D296"/>
      <c r="E296"/>
      <c r="F296"/>
      <c r="G296"/>
      <c r="H296"/>
      <c r="I296"/>
      <c r="J296"/>
      <c r="K296"/>
      <c r="L296"/>
      <c r="M296"/>
      <c r="N296"/>
    </row>
    <row r="297" spans="3:14" ht="13.5">
      <c r="C297"/>
      <c r="D297"/>
      <c r="E297"/>
      <c r="F297"/>
      <c r="G297"/>
      <c r="H297"/>
      <c r="I297"/>
      <c r="J297"/>
      <c r="K297"/>
      <c r="L297"/>
      <c r="M297"/>
      <c r="N297"/>
    </row>
    <row r="298" spans="3:14" ht="13.5">
      <c r="C298"/>
      <c r="D298"/>
      <c r="E298"/>
      <c r="F298"/>
      <c r="G298"/>
      <c r="H298"/>
      <c r="I298"/>
      <c r="J298"/>
      <c r="K298"/>
      <c r="L298"/>
      <c r="M298"/>
      <c r="N298"/>
    </row>
    <row r="299" spans="3:14" ht="13.5">
      <c r="C299"/>
      <c r="D299"/>
      <c r="E299"/>
      <c r="F299"/>
      <c r="G299"/>
      <c r="H299"/>
      <c r="I299"/>
      <c r="J299"/>
      <c r="K299"/>
      <c r="L299"/>
      <c r="M299"/>
      <c r="N299"/>
    </row>
    <row r="300" spans="3:14" ht="13.5">
      <c r="C300"/>
      <c r="D300"/>
      <c r="E300"/>
      <c r="F300"/>
      <c r="G300"/>
      <c r="H300"/>
      <c r="I300"/>
      <c r="J300"/>
      <c r="K300"/>
      <c r="L300"/>
      <c r="M300"/>
      <c r="N300"/>
    </row>
    <row r="301" spans="3:14" ht="13.5">
      <c r="C301"/>
      <c r="D301"/>
      <c r="E301"/>
      <c r="F301"/>
      <c r="G301"/>
      <c r="H301"/>
      <c r="I301"/>
      <c r="J301"/>
      <c r="K301"/>
      <c r="L301"/>
      <c r="M301"/>
      <c r="N301"/>
    </row>
    <row r="302" spans="3:14" ht="13.5">
      <c r="C302"/>
      <c r="D302"/>
      <c r="E302"/>
      <c r="F302"/>
      <c r="G302"/>
      <c r="H302"/>
      <c r="I302"/>
      <c r="J302"/>
      <c r="K302"/>
      <c r="L302"/>
      <c r="M302"/>
      <c r="N302"/>
    </row>
    <row r="303" spans="3:14" ht="13.5">
      <c r="C303"/>
      <c r="D303"/>
      <c r="E303"/>
      <c r="F303"/>
      <c r="G303"/>
      <c r="H303"/>
      <c r="I303"/>
      <c r="J303"/>
      <c r="K303"/>
      <c r="L303"/>
      <c r="M303"/>
      <c r="N303"/>
    </row>
    <row r="304" spans="3:14" ht="13.5">
      <c r="C304"/>
      <c r="D304"/>
      <c r="E304"/>
      <c r="F304"/>
      <c r="G304"/>
      <c r="H304"/>
      <c r="I304"/>
      <c r="J304"/>
      <c r="K304"/>
      <c r="L304"/>
      <c r="M304"/>
      <c r="N304"/>
    </row>
    <row r="305" spans="3:14" ht="13.5">
      <c r="C305"/>
      <c r="D305"/>
      <c r="E305"/>
      <c r="F305"/>
      <c r="G305"/>
      <c r="H305"/>
      <c r="I305"/>
      <c r="J305"/>
      <c r="K305"/>
      <c r="L305"/>
      <c r="M305"/>
      <c r="N305"/>
    </row>
    <row r="306" spans="3:14" ht="13.5">
      <c r="C306"/>
      <c r="D306"/>
      <c r="E306"/>
      <c r="F306"/>
      <c r="G306"/>
      <c r="H306"/>
      <c r="I306"/>
      <c r="J306"/>
      <c r="K306"/>
      <c r="L306"/>
      <c r="M306"/>
      <c r="N306"/>
    </row>
    <row r="307" spans="3:14" ht="13.5">
      <c r="C307"/>
      <c r="D307"/>
      <c r="E307"/>
      <c r="F307"/>
      <c r="G307"/>
      <c r="H307"/>
      <c r="I307"/>
      <c r="J307"/>
      <c r="K307"/>
      <c r="L307"/>
      <c r="M307"/>
      <c r="N307"/>
    </row>
    <row r="308" spans="3:14" ht="13.5">
      <c r="C308"/>
      <c r="D308"/>
      <c r="E308"/>
      <c r="F308"/>
      <c r="G308"/>
      <c r="H308"/>
      <c r="I308"/>
      <c r="J308"/>
      <c r="K308"/>
      <c r="L308"/>
      <c r="M308"/>
      <c r="N308"/>
    </row>
    <row r="309" spans="3:14" ht="13.5">
      <c r="C309"/>
      <c r="D309"/>
      <c r="E309"/>
      <c r="F309"/>
      <c r="G309"/>
      <c r="H309"/>
      <c r="I309"/>
      <c r="J309"/>
      <c r="K309"/>
      <c r="L309"/>
      <c r="M309"/>
      <c r="N309"/>
    </row>
    <row r="310" spans="3:14" ht="13.5">
      <c r="C310"/>
      <c r="D310"/>
      <c r="E310"/>
      <c r="F310"/>
      <c r="G310"/>
      <c r="H310"/>
      <c r="I310"/>
      <c r="J310"/>
      <c r="K310"/>
      <c r="L310"/>
      <c r="M310"/>
      <c r="N310"/>
    </row>
    <row r="311" spans="3:14" ht="13.5">
      <c r="C311"/>
      <c r="D311"/>
      <c r="E311"/>
      <c r="F311"/>
      <c r="G311"/>
      <c r="H311"/>
      <c r="I311"/>
      <c r="J311"/>
      <c r="K311"/>
      <c r="L311"/>
      <c r="M311"/>
      <c r="N311"/>
    </row>
    <row r="312" spans="3:14" ht="13.5">
      <c r="C312"/>
      <c r="D312"/>
      <c r="E312"/>
      <c r="F312"/>
      <c r="G312"/>
      <c r="H312"/>
      <c r="I312"/>
      <c r="J312"/>
      <c r="K312"/>
      <c r="L312"/>
      <c r="M312"/>
      <c r="N312"/>
    </row>
    <row r="313" spans="3:14" ht="13.5">
      <c r="C313"/>
      <c r="D313"/>
      <c r="E313"/>
      <c r="F313"/>
      <c r="G313"/>
      <c r="H313"/>
      <c r="I313"/>
      <c r="J313"/>
      <c r="K313"/>
      <c r="L313"/>
      <c r="M313"/>
      <c r="N313"/>
    </row>
    <row r="314" spans="3:14" ht="13.5">
      <c r="C314"/>
      <c r="D314"/>
      <c r="E314"/>
      <c r="F314"/>
      <c r="G314"/>
      <c r="H314"/>
      <c r="I314"/>
      <c r="J314"/>
      <c r="K314"/>
      <c r="L314"/>
      <c r="M314"/>
      <c r="N314"/>
    </row>
    <row r="315" spans="3:14" ht="13.5">
      <c r="C315"/>
      <c r="D315"/>
      <c r="E315"/>
      <c r="F315"/>
      <c r="G315"/>
      <c r="H315"/>
      <c r="I315"/>
      <c r="J315"/>
      <c r="K315"/>
      <c r="L315"/>
      <c r="M315"/>
      <c r="N315"/>
    </row>
    <row r="316" spans="3:14" ht="13.5">
      <c r="C316"/>
      <c r="D316"/>
      <c r="E316"/>
      <c r="F316"/>
      <c r="G316"/>
      <c r="H316"/>
      <c r="I316"/>
      <c r="J316"/>
      <c r="K316"/>
      <c r="L316"/>
      <c r="M316"/>
      <c r="N316"/>
    </row>
    <row r="317" spans="3:14" ht="13.5">
      <c r="C317"/>
      <c r="D317"/>
      <c r="E317"/>
      <c r="F317"/>
      <c r="G317"/>
      <c r="H317"/>
      <c r="I317"/>
      <c r="J317"/>
      <c r="K317"/>
      <c r="L317"/>
      <c r="M317"/>
      <c r="N317"/>
    </row>
    <row r="318" spans="3:14" ht="13.5">
      <c r="C318"/>
      <c r="D318"/>
      <c r="E318"/>
      <c r="F318"/>
      <c r="G318"/>
      <c r="H318"/>
      <c r="I318"/>
      <c r="J318"/>
      <c r="K318"/>
      <c r="L318"/>
      <c r="M318"/>
      <c r="N318"/>
    </row>
    <row r="319" spans="3:14" ht="13.5">
      <c r="C319"/>
      <c r="D319"/>
      <c r="E319"/>
      <c r="F319"/>
      <c r="G319"/>
      <c r="H319"/>
      <c r="I319"/>
      <c r="J319"/>
      <c r="K319"/>
      <c r="L319"/>
      <c r="M319"/>
      <c r="N319"/>
    </row>
    <row r="320" spans="3:14" ht="13.5">
      <c r="C320"/>
      <c r="D320"/>
      <c r="E320"/>
      <c r="F320"/>
      <c r="G320"/>
      <c r="H320"/>
      <c r="I320"/>
      <c r="J320"/>
      <c r="K320"/>
      <c r="L320"/>
      <c r="M320"/>
      <c r="N320"/>
    </row>
    <row r="321" spans="3:14" ht="13.5">
      <c r="C321"/>
      <c r="D321"/>
      <c r="E321"/>
      <c r="F321"/>
      <c r="G321"/>
      <c r="H321"/>
      <c r="I321"/>
      <c r="J321"/>
      <c r="K321"/>
      <c r="L321"/>
      <c r="M321"/>
      <c r="N321"/>
    </row>
    <row r="322" spans="3:14" ht="13.5">
      <c r="C322"/>
      <c r="D322"/>
      <c r="E322"/>
      <c r="F322"/>
      <c r="G322"/>
      <c r="H322"/>
      <c r="I322"/>
      <c r="J322"/>
      <c r="K322"/>
      <c r="L322"/>
      <c r="M322"/>
      <c r="N322"/>
    </row>
    <row r="323" spans="3:14" ht="13.5">
      <c r="C323"/>
      <c r="D323"/>
      <c r="E323"/>
      <c r="F323"/>
      <c r="G323"/>
      <c r="H323"/>
      <c r="I323"/>
      <c r="J323"/>
      <c r="K323"/>
      <c r="L323"/>
      <c r="M323"/>
      <c r="N323"/>
    </row>
    <row r="324" spans="3:14" ht="13.5">
      <c r="C324"/>
      <c r="D324"/>
      <c r="E324"/>
      <c r="F324"/>
      <c r="G324"/>
      <c r="H324"/>
      <c r="I324"/>
      <c r="J324"/>
      <c r="K324"/>
      <c r="L324"/>
      <c r="M324"/>
      <c r="N324"/>
    </row>
    <row r="325" spans="3:14" ht="13.5">
      <c r="C325"/>
      <c r="D325"/>
      <c r="E325"/>
      <c r="F325"/>
      <c r="G325"/>
      <c r="H325"/>
      <c r="I325"/>
      <c r="J325"/>
      <c r="K325"/>
      <c r="L325"/>
      <c r="M325"/>
      <c r="N325"/>
    </row>
    <row r="326" spans="3:14" ht="13.5">
      <c r="C326"/>
      <c r="D326"/>
      <c r="E326"/>
      <c r="F326"/>
      <c r="G326"/>
      <c r="H326"/>
      <c r="I326"/>
      <c r="J326"/>
      <c r="K326"/>
      <c r="L326"/>
      <c r="M326"/>
      <c r="N326"/>
    </row>
    <row r="327" spans="3:14" ht="13.5">
      <c r="C327"/>
      <c r="D327"/>
      <c r="E327"/>
      <c r="F327"/>
      <c r="G327"/>
      <c r="H327"/>
      <c r="I327"/>
      <c r="J327"/>
      <c r="K327"/>
      <c r="L327"/>
      <c r="M327"/>
      <c r="N327"/>
    </row>
    <row r="328" spans="3:14" ht="13.5">
      <c r="C328"/>
      <c r="D328"/>
      <c r="E328"/>
      <c r="F328"/>
      <c r="G328"/>
      <c r="H328"/>
      <c r="I328"/>
      <c r="J328"/>
      <c r="K328"/>
      <c r="L328"/>
      <c r="M328"/>
      <c r="N328"/>
    </row>
    <row r="329" spans="3:14" ht="13.5">
      <c r="C329"/>
      <c r="D329"/>
      <c r="E329"/>
      <c r="F329"/>
      <c r="G329"/>
      <c r="H329"/>
      <c r="I329"/>
      <c r="J329"/>
      <c r="K329"/>
      <c r="L329"/>
      <c r="M329"/>
      <c r="N329"/>
    </row>
    <row r="330" spans="3:14" ht="13.5">
      <c r="C330"/>
      <c r="D330"/>
      <c r="E330"/>
      <c r="F330"/>
      <c r="G330"/>
      <c r="H330"/>
      <c r="I330"/>
      <c r="J330"/>
      <c r="K330"/>
      <c r="L330"/>
      <c r="M330"/>
      <c r="N330"/>
    </row>
    <row r="331" spans="3:14" ht="13.5">
      <c r="C331"/>
      <c r="D331"/>
      <c r="E331"/>
      <c r="F331"/>
      <c r="G331"/>
      <c r="H331"/>
      <c r="I331"/>
      <c r="J331"/>
      <c r="K331"/>
      <c r="L331"/>
      <c r="M331"/>
      <c r="N331"/>
    </row>
    <row r="332" spans="3:14" ht="13.5">
      <c r="C332"/>
      <c r="D332"/>
      <c r="E332"/>
      <c r="F332"/>
      <c r="G332"/>
      <c r="H332"/>
      <c r="I332"/>
      <c r="J332"/>
      <c r="K332"/>
      <c r="L332"/>
      <c r="M332"/>
      <c r="N332"/>
    </row>
    <row r="333" spans="3:14" ht="13.5">
      <c r="C333"/>
      <c r="D333"/>
      <c r="E333"/>
      <c r="F333"/>
      <c r="G333"/>
      <c r="H333"/>
      <c r="I333"/>
      <c r="J333"/>
      <c r="K333"/>
      <c r="L333"/>
      <c r="M333"/>
      <c r="N333"/>
    </row>
    <row r="334" spans="3:14" ht="13.5">
      <c r="C334"/>
      <c r="D334"/>
      <c r="E334"/>
      <c r="F334"/>
      <c r="G334"/>
      <c r="H334"/>
      <c r="I334"/>
      <c r="J334"/>
      <c r="K334"/>
      <c r="L334"/>
      <c r="M334"/>
      <c r="N334"/>
    </row>
    <row r="335" spans="3:14" ht="13.5">
      <c r="C335"/>
      <c r="D335"/>
      <c r="E335"/>
      <c r="F335"/>
      <c r="G335"/>
      <c r="H335"/>
      <c r="I335"/>
      <c r="J335"/>
      <c r="K335"/>
      <c r="L335"/>
      <c r="M335"/>
      <c r="N335"/>
    </row>
    <row r="336" spans="3:14" ht="13.5">
      <c r="C336"/>
      <c r="D336"/>
      <c r="E336"/>
      <c r="F336"/>
      <c r="G336"/>
      <c r="H336"/>
      <c r="I336"/>
      <c r="J336"/>
      <c r="K336"/>
      <c r="L336"/>
      <c r="M336"/>
      <c r="N336"/>
    </row>
    <row r="337" spans="3:14" ht="13.5">
      <c r="C337"/>
      <c r="D337"/>
      <c r="E337"/>
      <c r="F337"/>
      <c r="G337"/>
      <c r="H337"/>
      <c r="I337"/>
      <c r="J337"/>
      <c r="K337"/>
      <c r="L337"/>
      <c r="M337"/>
      <c r="N337"/>
    </row>
    <row r="338" spans="3:14" ht="13.5">
      <c r="C338"/>
      <c r="D338"/>
      <c r="E338"/>
      <c r="F338"/>
      <c r="G338"/>
      <c r="H338"/>
      <c r="I338"/>
      <c r="J338"/>
      <c r="K338"/>
      <c r="L338"/>
      <c r="M338"/>
      <c r="N338"/>
    </row>
    <row r="339" spans="3:14" ht="13.5">
      <c r="C339"/>
      <c r="D339"/>
      <c r="E339"/>
      <c r="F339"/>
      <c r="G339"/>
      <c r="H339"/>
      <c r="I339"/>
      <c r="J339"/>
      <c r="K339"/>
      <c r="L339"/>
      <c r="M339"/>
      <c r="N339"/>
    </row>
    <row r="340" spans="3:14" ht="13.5">
      <c r="C340"/>
      <c r="D340"/>
      <c r="E340"/>
      <c r="F340"/>
      <c r="G340"/>
      <c r="H340"/>
      <c r="I340"/>
      <c r="J340"/>
      <c r="K340"/>
      <c r="L340"/>
      <c r="M340"/>
      <c r="N340"/>
    </row>
    <row r="341" spans="3:14" ht="13.5">
      <c r="C341"/>
      <c r="D341"/>
      <c r="E341"/>
      <c r="F341"/>
      <c r="G341"/>
      <c r="H341"/>
      <c r="I341"/>
      <c r="J341"/>
      <c r="K341"/>
      <c r="L341"/>
      <c r="M341"/>
      <c r="N341"/>
    </row>
    <row r="342" spans="3:14" ht="13.5">
      <c r="C342"/>
      <c r="D342"/>
      <c r="E342"/>
      <c r="F342"/>
      <c r="G342"/>
      <c r="H342"/>
      <c r="I342"/>
      <c r="J342"/>
      <c r="K342"/>
      <c r="L342"/>
      <c r="M342"/>
      <c r="N342"/>
    </row>
    <row r="343" spans="3:14" ht="13.5">
      <c r="C343"/>
      <c r="D343"/>
      <c r="E343"/>
      <c r="F343"/>
      <c r="G343"/>
      <c r="H343"/>
      <c r="I343"/>
      <c r="J343"/>
      <c r="K343"/>
      <c r="L343"/>
      <c r="M343"/>
      <c r="N343"/>
    </row>
    <row r="344" spans="3:14" ht="13.5">
      <c r="C344"/>
      <c r="D344"/>
      <c r="E344"/>
      <c r="F344"/>
      <c r="G344"/>
      <c r="H344"/>
      <c r="I344"/>
      <c r="J344"/>
      <c r="K344"/>
      <c r="L344"/>
      <c r="M344"/>
      <c r="N344"/>
    </row>
    <row r="345" spans="3:14" ht="13.5">
      <c r="C345"/>
      <c r="D345"/>
      <c r="E345"/>
      <c r="F345"/>
      <c r="G345"/>
      <c r="H345"/>
      <c r="I345"/>
      <c r="J345"/>
      <c r="K345"/>
      <c r="L345"/>
      <c r="M345"/>
      <c r="N345"/>
    </row>
    <row r="346" spans="3:14" ht="13.5">
      <c r="C346"/>
      <c r="D346"/>
      <c r="E346"/>
      <c r="F346"/>
      <c r="G346"/>
      <c r="H346"/>
      <c r="I346"/>
      <c r="J346"/>
      <c r="K346"/>
      <c r="L346"/>
      <c r="M346"/>
      <c r="N346"/>
    </row>
    <row r="347" spans="3:14" ht="13.5">
      <c r="C347"/>
      <c r="D347"/>
      <c r="E347"/>
      <c r="F347"/>
      <c r="G347"/>
      <c r="H347"/>
      <c r="I347"/>
      <c r="J347"/>
      <c r="K347"/>
      <c r="L347"/>
      <c r="M347"/>
      <c r="N347"/>
    </row>
    <row r="348" spans="3:14" ht="13.5">
      <c r="C348"/>
      <c r="D348"/>
      <c r="E348"/>
      <c r="F348"/>
      <c r="G348"/>
      <c r="H348"/>
      <c r="I348"/>
      <c r="J348"/>
      <c r="K348"/>
      <c r="L348"/>
      <c r="M348"/>
      <c r="N348"/>
    </row>
    <row r="349" spans="3:14" ht="13.5">
      <c r="C349"/>
      <c r="D349"/>
      <c r="E349"/>
      <c r="F349"/>
      <c r="G349"/>
      <c r="H349"/>
      <c r="I349"/>
      <c r="J349"/>
      <c r="K349"/>
      <c r="L349"/>
      <c r="M349"/>
      <c r="N349"/>
    </row>
    <row r="350" spans="3:14" ht="13.5">
      <c r="C350"/>
      <c r="D350"/>
      <c r="E350"/>
      <c r="F350"/>
      <c r="G350"/>
      <c r="H350"/>
      <c r="I350"/>
      <c r="J350"/>
      <c r="K350"/>
      <c r="L350"/>
      <c r="M350"/>
      <c r="N350"/>
    </row>
    <row r="351" spans="3:14" ht="13.5">
      <c r="C351"/>
      <c r="D351"/>
      <c r="E351"/>
      <c r="F351"/>
      <c r="G351"/>
      <c r="H351"/>
      <c r="I351"/>
      <c r="J351"/>
      <c r="K351"/>
      <c r="L351"/>
      <c r="M351"/>
      <c r="N351"/>
    </row>
    <row r="352" spans="3:14" ht="13.5">
      <c r="C352"/>
      <c r="D352"/>
      <c r="E352"/>
      <c r="F352"/>
      <c r="G352"/>
      <c r="H352"/>
      <c r="I352"/>
      <c r="J352"/>
      <c r="K352"/>
      <c r="L352"/>
      <c r="M352"/>
      <c r="N352"/>
    </row>
    <row r="353" spans="3:14" ht="13.5">
      <c r="C353"/>
      <c r="D353"/>
      <c r="E353"/>
      <c r="F353"/>
      <c r="G353"/>
      <c r="H353"/>
      <c r="I353"/>
      <c r="J353"/>
      <c r="K353"/>
      <c r="L353"/>
      <c r="M353"/>
      <c r="N353"/>
    </row>
    <row r="354" spans="3:14" ht="13.5">
      <c r="C354"/>
      <c r="D354"/>
      <c r="E354"/>
      <c r="F354"/>
      <c r="G354"/>
      <c r="H354"/>
      <c r="I354"/>
      <c r="J354"/>
      <c r="K354"/>
      <c r="L354"/>
      <c r="M354"/>
      <c r="N354"/>
    </row>
    <row r="355" spans="3:14" ht="13.5">
      <c r="C355"/>
      <c r="D355"/>
      <c r="E355"/>
      <c r="F355"/>
      <c r="G355"/>
      <c r="H355"/>
      <c r="I355"/>
      <c r="J355"/>
      <c r="K355"/>
      <c r="L355"/>
      <c r="M355"/>
      <c r="N355"/>
    </row>
    <row r="356" spans="3:14" ht="13.5">
      <c r="C356"/>
      <c r="D356"/>
      <c r="E356"/>
      <c r="F356"/>
      <c r="G356"/>
      <c r="H356"/>
      <c r="I356"/>
      <c r="J356"/>
      <c r="K356"/>
      <c r="L356"/>
      <c r="M356"/>
      <c r="N356"/>
    </row>
    <row r="357" spans="3:14" ht="13.5">
      <c r="C357"/>
      <c r="D357"/>
      <c r="E357"/>
      <c r="F357"/>
      <c r="G357"/>
      <c r="H357"/>
      <c r="I357"/>
      <c r="J357"/>
      <c r="K357"/>
      <c r="L357"/>
      <c r="M357"/>
      <c r="N357"/>
    </row>
    <row r="358" spans="3:14" ht="13.5">
      <c r="C358"/>
      <c r="D358"/>
      <c r="E358"/>
      <c r="F358"/>
      <c r="G358"/>
      <c r="H358"/>
      <c r="I358"/>
      <c r="J358"/>
      <c r="K358"/>
      <c r="L358"/>
      <c r="M358"/>
      <c r="N358"/>
    </row>
    <row r="359" spans="3:14" ht="13.5">
      <c r="C359"/>
      <c r="D359"/>
      <c r="E359"/>
      <c r="F359"/>
      <c r="G359"/>
      <c r="H359"/>
      <c r="I359"/>
      <c r="J359"/>
      <c r="K359"/>
      <c r="L359"/>
      <c r="M359"/>
      <c r="N359"/>
    </row>
    <row r="360" spans="3:14" ht="13.5">
      <c r="C360"/>
      <c r="D360"/>
      <c r="E360"/>
      <c r="F360"/>
      <c r="G360"/>
      <c r="H360"/>
      <c r="I360"/>
      <c r="J360"/>
      <c r="K360"/>
      <c r="L360"/>
      <c r="M360"/>
      <c r="N360"/>
    </row>
    <row r="361" spans="3:14" ht="13.5">
      <c r="C361"/>
      <c r="D361"/>
      <c r="E361"/>
      <c r="F361"/>
      <c r="G361"/>
      <c r="H361"/>
      <c r="I361"/>
      <c r="J361"/>
      <c r="K361"/>
      <c r="L361"/>
      <c r="M361"/>
      <c r="N361"/>
    </row>
    <row r="362" spans="3:14" ht="13.5">
      <c r="C362"/>
      <c r="D362"/>
      <c r="E362"/>
      <c r="F362"/>
      <c r="G362"/>
      <c r="H362"/>
      <c r="I362"/>
      <c r="J362"/>
      <c r="K362"/>
      <c r="L362"/>
      <c r="M362"/>
      <c r="N362"/>
    </row>
    <row r="363" spans="3:14" ht="13.5">
      <c r="C363"/>
      <c r="D363"/>
      <c r="E363"/>
      <c r="F363"/>
      <c r="G363"/>
      <c r="H363"/>
      <c r="I363"/>
      <c r="J363"/>
      <c r="K363"/>
      <c r="L363"/>
      <c r="M363"/>
      <c r="N363"/>
    </row>
    <row r="364" spans="3:14" ht="13.5">
      <c r="C364"/>
      <c r="D364"/>
      <c r="E364"/>
      <c r="F364"/>
      <c r="G364"/>
      <c r="H364"/>
      <c r="I364"/>
      <c r="J364"/>
      <c r="K364"/>
      <c r="L364"/>
      <c r="M364"/>
      <c r="N364"/>
    </row>
    <row r="365" spans="3:14" ht="13.5">
      <c r="C365"/>
      <c r="D365"/>
      <c r="E365"/>
      <c r="F365"/>
      <c r="G365"/>
      <c r="H365"/>
      <c r="I365"/>
      <c r="J365"/>
      <c r="K365"/>
      <c r="L365"/>
      <c r="M365"/>
      <c r="N365"/>
    </row>
    <row r="366" spans="3:14" ht="13.5">
      <c r="C366"/>
      <c r="D366"/>
      <c r="E366"/>
      <c r="F366"/>
      <c r="G366"/>
      <c r="H366"/>
      <c r="I366"/>
      <c r="J366"/>
      <c r="K366"/>
      <c r="L366"/>
      <c r="M366"/>
      <c r="N366"/>
    </row>
    <row r="367" spans="3:14" ht="13.5">
      <c r="C367"/>
      <c r="D367"/>
      <c r="E367"/>
      <c r="F367"/>
      <c r="G367"/>
      <c r="H367"/>
      <c r="I367"/>
      <c r="J367"/>
      <c r="K367"/>
      <c r="L367"/>
      <c r="M367"/>
      <c r="N367"/>
    </row>
    <row r="368" spans="3:14" ht="13.5">
      <c r="C368"/>
      <c r="D368"/>
      <c r="E368"/>
      <c r="F368"/>
      <c r="G368"/>
      <c r="H368"/>
      <c r="I368"/>
      <c r="J368"/>
      <c r="K368"/>
      <c r="L368"/>
      <c r="M368"/>
      <c r="N368"/>
    </row>
    <row r="369" spans="3:14" ht="13.5">
      <c r="C369"/>
      <c r="D369"/>
      <c r="E369"/>
      <c r="F369"/>
      <c r="G369"/>
      <c r="H369"/>
      <c r="I369"/>
      <c r="J369"/>
      <c r="K369"/>
      <c r="L369"/>
      <c r="M369"/>
      <c r="N369"/>
    </row>
    <row r="370" spans="3:14" ht="13.5">
      <c r="C370"/>
      <c r="D370"/>
      <c r="E370"/>
      <c r="F370"/>
      <c r="G370"/>
      <c r="H370"/>
      <c r="I370"/>
      <c r="J370"/>
      <c r="K370"/>
      <c r="L370"/>
      <c r="M370"/>
      <c r="N370"/>
    </row>
    <row r="371" spans="3:14" ht="13.5">
      <c r="C371"/>
      <c r="D371"/>
      <c r="E371"/>
      <c r="F371"/>
      <c r="G371"/>
      <c r="H371"/>
      <c r="I371"/>
      <c r="J371"/>
      <c r="K371"/>
      <c r="L371"/>
      <c r="M371"/>
      <c r="N371"/>
    </row>
    <row r="372" spans="3:14" ht="13.5">
      <c r="C372"/>
      <c r="D372"/>
      <c r="E372"/>
      <c r="F372"/>
      <c r="G372"/>
      <c r="H372"/>
      <c r="I372"/>
      <c r="J372"/>
      <c r="K372"/>
      <c r="L372"/>
      <c r="M372"/>
      <c r="N372"/>
    </row>
    <row r="373" spans="3:14" ht="13.5">
      <c r="C373"/>
      <c r="D373"/>
      <c r="E373"/>
      <c r="F373"/>
      <c r="G373"/>
      <c r="H373"/>
      <c r="I373"/>
      <c r="J373"/>
      <c r="K373"/>
      <c r="L373"/>
      <c r="M373"/>
      <c r="N373"/>
    </row>
    <row r="374" spans="3:14" ht="13.5">
      <c r="C374"/>
      <c r="D374"/>
      <c r="E374"/>
      <c r="F374"/>
      <c r="G374"/>
      <c r="H374"/>
      <c r="I374"/>
      <c r="J374"/>
      <c r="K374"/>
      <c r="L374"/>
      <c r="M374"/>
      <c r="N374"/>
    </row>
    <row r="375" spans="3:14" ht="13.5">
      <c r="C375"/>
      <c r="D375"/>
      <c r="E375"/>
      <c r="F375"/>
      <c r="G375"/>
      <c r="H375"/>
      <c r="I375"/>
      <c r="J375"/>
      <c r="K375"/>
      <c r="L375"/>
      <c r="M375"/>
      <c r="N375"/>
    </row>
    <row r="376" spans="3:14" ht="13.5">
      <c r="C376"/>
      <c r="D376"/>
      <c r="E376"/>
      <c r="F376"/>
      <c r="G376"/>
      <c r="H376"/>
      <c r="I376"/>
      <c r="J376"/>
      <c r="K376"/>
      <c r="L376"/>
      <c r="M376"/>
      <c r="N376"/>
    </row>
    <row r="377" spans="3:14" ht="13.5">
      <c r="C377"/>
      <c r="D377"/>
      <c r="E377"/>
      <c r="F377"/>
      <c r="G377"/>
      <c r="H377"/>
      <c r="I377"/>
      <c r="J377"/>
      <c r="K377"/>
      <c r="L377"/>
      <c r="M377"/>
      <c r="N377"/>
    </row>
    <row r="378" spans="3:14" ht="13.5">
      <c r="C378"/>
      <c r="D378"/>
      <c r="E378"/>
      <c r="F378"/>
      <c r="G378"/>
      <c r="H378"/>
      <c r="I378"/>
      <c r="J378"/>
      <c r="K378"/>
      <c r="L378"/>
      <c r="M378"/>
      <c r="N378"/>
    </row>
    <row r="379" spans="3:14" ht="13.5">
      <c r="C379"/>
      <c r="D379"/>
      <c r="E379"/>
      <c r="F379"/>
      <c r="G379"/>
      <c r="H379"/>
      <c r="I379"/>
      <c r="J379"/>
      <c r="K379"/>
      <c r="L379"/>
      <c r="M379"/>
      <c r="N379"/>
    </row>
    <row r="380" spans="3:14" ht="13.5">
      <c r="C380"/>
      <c r="D380"/>
      <c r="E380"/>
      <c r="F380"/>
      <c r="G380"/>
      <c r="H380"/>
      <c r="I380"/>
      <c r="J380"/>
      <c r="K380"/>
      <c r="L380"/>
      <c r="M380"/>
      <c r="N380"/>
    </row>
    <row r="381" spans="3:14" ht="13.5">
      <c r="C381"/>
      <c r="D381"/>
      <c r="E381"/>
      <c r="F381"/>
      <c r="G381"/>
      <c r="H381"/>
      <c r="I381"/>
      <c r="J381"/>
      <c r="K381"/>
      <c r="L381"/>
      <c r="M381"/>
      <c r="N381"/>
    </row>
    <row r="382" spans="3:14" ht="13.5">
      <c r="C382"/>
      <c r="D382"/>
      <c r="E382"/>
      <c r="F382"/>
      <c r="G382"/>
      <c r="H382"/>
      <c r="I382"/>
      <c r="J382"/>
      <c r="K382"/>
      <c r="L382"/>
      <c r="M382"/>
      <c r="N382"/>
    </row>
    <row r="383" spans="3:14" ht="13.5">
      <c r="C383"/>
      <c r="D383"/>
      <c r="E383"/>
      <c r="F383"/>
      <c r="G383"/>
      <c r="H383"/>
      <c r="I383"/>
      <c r="J383"/>
      <c r="K383"/>
      <c r="L383"/>
      <c r="M383"/>
      <c r="N383"/>
    </row>
    <row r="384" spans="3:14" ht="13.5">
      <c r="C384"/>
      <c r="D384"/>
      <c r="E384"/>
      <c r="F384"/>
      <c r="G384"/>
      <c r="H384"/>
      <c r="I384"/>
      <c r="J384"/>
      <c r="K384"/>
      <c r="L384"/>
      <c r="M384"/>
      <c r="N384"/>
    </row>
    <row r="385" spans="3:14" ht="13.5">
      <c r="C385"/>
      <c r="D385"/>
      <c r="E385"/>
      <c r="F385"/>
      <c r="G385"/>
      <c r="H385"/>
      <c r="I385"/>
      <c r="J385"/>
      <c r="K385"/>
      <c r="L385"/>
      <c r="M385"/>
      <c r="N385"/>
    </row>
    <row r="386" spans="3:14" ht="13.5">
      <c r="C386"/>
      <c r="D386"/>
      <c r="E386"/>
      <c r="F386"/>
      <c r="G386"/>
      <c r="H386"/>
      <c r="I386"/>
      <c r="J386"/>
      <c r="K386"/>
      <c r="L386"/>
      <c r="M386"/>
      <c r="N386"/>
    </row>
    <row r="387" spans="3:14" ht="13.5">
      <c r="C387"/>
      <c r="D387"/>
      <c r="E387"/>
      <c r="F387"/>
      <c r="G387"/>
      <c r="H387"/>
      <c r="I387"/>
      <c r="J387"/>
      <c r="K387"/>
      <c r="L387"/>
      <c r="M387"/>
      <c r="N387"/>
    </row>
    <row r="388" spans="3:14" ht="13.5">
      <c r="C388"/>
      <c r="D388"/>
      <c r="E388"/>
      <c r="F388"/>
      <c r="G388"/>
      <c r="H388"/>
      <c r="I388"/>
      <c r="J388"/>
      <c r="K388"/>
      <c r="L388"/>
      <c r="M388"/>
      <c r="N388"/>
    </row>
    <row r="389" spans="3:14" ht="13.5">
      <c r="C389"/>
      <c r="D389"/>
      <c r="E389"/>
      <c r="F389"/>
      <c r="G389"/>
      <c r="H389"/>
      <c r="I389"/>
      <c r="J389"/>
      <c r="K389"/>
      <c r="L389"/>
      <c r="M389"/>
      <c r="N389"/>
    </row>
    <row r="390" spans="3:14" ht="13.5">
      <c r="C390"/>
      <c r="D390"/>
      <c r="E390"/>
      <c r="F390"/>
      <c r="G390"/>
      <c r="H390"/>
      <c r="I390"/>
      <c r="J390"/>
      <c r="K390"/>
      <c r="L390"/>
      <c r="M390"/>
      <c r="N390"/>
    </row>
    <row r="391" spans="3:14" ht="13.5">
      <c r="C391"/>
      <c r="D391"/>
      <c r="E391"/>
      <c r="F391"/>
      <c r="G391"/>
      <c r="H391"/>
      <c r="I391"/>
      <c r="J391"/>
      <c r="K391"/>
      <c r="L391"/>
      <c r="M391"/>
      <c r="N391"/>
    </row>
    <row r="392" spans="3:14" ht="13.5">
      <c r="C392"/>
      <c r="D392"/>
      <c r="E392"/>
      <c r="F392"/>
      <c r="G392"/>
      <c r="H392"/>
      <c r="I392"/>
      <c r="J392"/>
      <c r="K392"/>
      <c r="L392"/>
      <c r="M392"/>
      <c r="N392"/>
    </row>
    <row r="393" spans="3:14" ht="13.5">
      <c r="C393"/>
      <c r="D393"/>
      <c r="E393"/>
      <c r="F393"/>
      <c r="G393"/>
      <c r="H393"/>
      <c r="I393"/>
      <c r="J393"/>
      <c r="K393"/>
      <c r="L393"/>
      <c r="M393"/>
      <c r="N393"/>
    </row>
    <row r="394" spans="3:14" ht="13.5">
      <c r="C394"/>
      <c r="D394"/>
      <c r="E394"/>
      <c r="F394"/>
      <c r="G394"/>
      <c r="H394"/>
      <c r="I394"/>
      <c r="J394"/>
      <c r="K394"/>
      <c r="L394"/>
      <c r="M394"/>
      <c r="N394"/>
    </row>
    <row r="395" spans="3:14" ht="13.5">
      <c r="C395"/>
      <c r="D395"/>
      <c r="E395"/>
      <c r="F395"/>
      <c r="G395"/>
      <c r="H395"/>
      <c r="I395"/>
      <c r="J395"/>
      <c r="K395"/>
      <c r="L395"/>
      <c r="M395"/>
      <c r="N395"/>
    </row>
    <row r="396" spans="3:14" ht="13.5">
      <c r="C396"/>
      <c r="D396"/>
      <c r="E396"/>
      <c r="F396"/>
      <c r="G396"/>
      <c r="H396"/>
      <c r="I396"/>
      <c r="J396"/>
      <c r="K396"/>
      <c r="L396"/>
      <c r="M396"/>
      <c r="N396"/>
    </row>
    <row r="397" spans="3:14" ht="13.5">
      <c r="C397"/>
      <c r="D397"/>
      <c r="E397"/>
      <c r="F397"/>
      <c r="G397"/>
      <c r="H397"/>
      <c r="I397"/>
      <c r="J397"/>
      <c r="K397"/>
      <c r="L397"/>
      <c r="M397"/>
      <c r="N397"/>
    </row>
    <row r="398" spans="3:14" ht="13.5">
      <c r="C398"/>
      <c r="D398"/>
      <c r="E398"/>
      <c r="F398"/>
      <c r="G398"/>
      <c r="H398"/>
      <c r="I398"/>
      <c r="J398"/>
      <c r="K398"/>
      <c r="L398"/>
      <c r="M398"/>
      <c r="N398"/>
    </row>
    <row r="399" spans="3:14" ht="13.5">
      <c r="C399"/>
      <c r="D399"/>
      <c r="E399"/>
      <c r="F399"/>
      <c r="G399"/>
      <c r="H399"/>
      <c r="I399"/>
      <c r="J399"/>
      <c r="K399"/>
      <c r="L399"/>
      <c r="M399"/>
      <c r="N399"/>
    </row>
    <row r="400" spans="3:14" ht="13.5">
      <c r="C400"/>
      <c r="D400"/>
      <c r="E400"/>
      <c r="F400"/>
      <c r="G400"/>
      <c r="H400"/>
      <c r="I400"/>
      <c r="J400"/>
      <c r="K400"/>
      <c r="L400"/>
      <c r="M400"/>
      <c r="N400"/>
    </row>
    <row r="401" spans="3:14" ht="13.5">
      <c r="C401"/>
      <c r="D401"/>
      <c r="E401"/>
      <c r="F401"/>
      <c r="G401"/>
      <c r="H401"/>
      <c r="I401"/>
      <c r="J401"/>
      <c r="K401"/>
      <c r="L401"/>
      <c r="M401"/>
      <c r="N401"/>
    </row>
    <row r="402" spans="3:14" ht="13.5">
      <c r="C402"/>
      <c r="D402"/>
      <c r="E402"/>
      <c r="F402"/>
      <c r="G402"/>
      <c r="H402"/>
      <c r="I402"/>
      <c r="J402"/>
      <c r="K402"/>
      <c r="L402"/>
      <c r="M402"/>
      <c r="N402"/>
    </row>
    <row r="403" spans="3:14" ht="13.5">
      <c r="C403"/>
      <c r="D403"/>
      <c r="E403"/>
      <c r="F403"/>
      <c r="G403"/>
      <c r="H403"/>
      <c r="I403"/>
      <c r="J403"/>
      <c r="K403"/>
      <c r="L403"/>
      <c r="M403"/>
      <c r="N403"/>
    </row>
    <row r="404" spans="3:14" ht="13.5">
      <c r="C404"/>
      <c r="D404"/>
      <c r="E404"/>
      <c r="F404"/>
      <c r="G404"/>
      <c r="H404"/>
      <c r="I404"/>
      <c r="J404"/>
      <c r="K404"/>
      <c r="L404"/>
      <c r="M404"/>
      <c r="N404"/>
    </row>
    <row r="405" spans="3:14" ht="13.5">
      <c r="C405"/>
      <c r="D405"/>
      <c r="E405"/>
      <c r="F405"/>
      <c r="G405"/>
      <c r="H405"/>
      <c r="I405"/>
      <c r="J405"/>
      <c r="K405"/>
      <c r="L405"/>
      <c r="M405"/>
      <c r="N405"/>
    </row>
    <row r="406" spans="3:14" ht="13.5">
      <c r="C406"/>
      <c r="D406"/>
      <c r="E406"/>
      <c r="F406"/>
      <c r="G406"/>
      <c r="H406"/>
      <c r="I406"/>
      <c r="J406"/>
      <c r="K406"/>
      <c r="L406"/>
      <c r="M406"/>
      <c r="N406"/>
    </row>
    <row r="407" spans="3:14" ht="13.5">
      <c r="C407"/>
      <c r="D407"/>
      <c r="E407"/>
      <c r="F407"/>
      <c r="G407"/>
      <c r="H407"/>
      <c r="I407"/>
      <c r="J407"/>
      <c r="K407"/>
      <c r="L407"/>
      <c r="M407"/>
      <c r="N407"/>
    </row>
    <row r="408" spans="3:14" ht="13.5">
      <c r="C408"/>
      <c r="D408"/>
      <c r="E408"/>
      <c r="F408"/>
      <c r="G408"/>
      <c r="H408"/>
      <c r="I408"/>
      <c r="J408"/>
      <c r="K408"/>
      <c r="L408"/>
      <c r="M408"/>
      <c r="N408"/>
    </row>
    <row r="409" spans="3:14" ht="13.5">
      <c r="C409"/>
      <c r="D409"/>
      <c r="E409"/>
      <c r="F409"/>
      <c r="G409"/>
      <c r="H409"/>
      <c r="I409"/>
      <c r="J409"/>
      <c r="K409"/>
      <c r="L409"/>
      <c r="M409"/>
      <c r="N409"/>
    </row>
    <row r="410" spans="3:14" ht="13.5">
      <c r="C410"/>
      <c r="D410"/>
      <c r="E410"/>
      <c r="F410"/>
      <c r="G410"/>
      <c r="H410"/>
      <c r="I410"/>
      <c r="J410"/>
      <c r="K410"/>
      <c r="L410"/>
      <c r="M410"/>
      <c r="N410"/>
    </row>
    <row r="411" spans="3:14" ht="13.5">
      <c r="C411"/>
      <c r="D411"/>
      <c r="E411"/>
      <c r="F411"/>
      <c r="G411"/>
      <c r="H411"/>
      <c r="I411"/>
      <c r="J411"/>
      <c r="K411"/>
      <c r="L411"/>
      <c r="M411"/>
      <c r="N411"/>
    </row>
    <row r="412" spans="3:14" ht="13.5">
      <c r="C412"/>
      <c r="D412"/>
      <c r="E412"/>
      <c r="F412"/>
      <c r="G412"/>
      <c r="H412"/>
      <c r="I412"/>
      <c r="J412"/>
      <c r="K412"/>
      <c r="L412"/>
      <c r="M412"/>
      <c r="N412"/>
    </row>
    <row r="413" spans="3:14" ht="13.5">
      <c r="C413"/>
      <c r="D413"/>
      <c r="E413"/>
      <c r="F413"/>
      <c r="G413"/>
      <c r="H413"/>
      <c r="I413"/>
      <c r="J413"/>
      <c r="K413"/>
      <c r="L413"/>
      <c r="M413"/>
      <c r="N413"/>
    </row>
    <row r="414" spans="3:14" ht="13.5">
      <c r="C414"/>
      <c r="D414"/>
      <c r="E414"/>
      <c r="F414"/>
      <c r="G414"/>
      <c r="H414"/>
      <c r="I414"/>
      <c r="J414"/>
      <c r="K414"/>
      <c r="L414"/>
      <c r="M414"/>
      <c r="N414"/>
    </row>
    <row r="415" spans="3:14" ht="13.5">
      <c r="C415"/>
      <c r="D415"/>
      <c r="E415"/>
      <c r="F415"/>
      <c r="G415"/>
      <c r="H415"/>
      <c r="I415"/>
      <c r="J415"/>
      <c r="K415"/>
      <c r="L415"/>
      <c r="M415"/>
      <c r="N415"/>
    </row>
    <row r="416" spans="3:14" ht="13.5">
      <c r="C416"/>
      <c r="D416"/>
      <c r="E416"/>
      <c r="F416"/>
      <c r="G416"/>
      <c r="H416"/>
      <c r="I416"/>
      <c r="J416"/>
      <c r="K416"/>
      <c r="L416"/>
      <c r="M416"/>
      <c r="N416"/>
    </row>
    <row r="417" spans="3:14" ht="13.5">
      <c r="C417"/>
      <c r="D417"/>
      <c r="E417"/>
      <c r="F417"/>
      <c r="G417"/>
      <c r="H417"/>
      <c r="I417"/>
      <c r="J417"/>
      <c r="K417"/>
      <c r="L417"/>
      <c r="M417"/>
      <c r="N417"/>
    </row>
    <row r="418" spans="3:14" ht="13.5">
      <c r="C418"/>
      <c r="D418"/>
      <c r="E418"/>
      <c r="F418"/>
      <c r="G418"/>
      <c r="H418"/>
      <c r="I418"/>
      <c r="J418"/>
      <c r="K418"/>
      <c r="L418"/>
      <c r="M418"/>
      <c r="N418"/>
    </row>
    <row r="419" spans="3:14" ht="13.5">
      <c r="C419"/>
      <c r="D419"/>
      <c r="E419"/>
      <c r="F419"/>
      <c r="G419"/>
      <c r="H419"/>
      <c r="I419"/>
      <c r="J419"/>
      <c r="K419"/>
      <c r="L419"/>
      <c r="M419"/>
      <c r="N419"/>
    </row>
    <row r="420" spans="3:14" ht="13.5">
      <c r="C420"/>
      <c r="D420"/>
      <c r="E420"/>
      <c r="F420"/>
      <c r="G420"/>
      <c r="H420"/>
      <c r="I420"/>
      <c r="J420"/>
      <c r="K420"/>
      <c r="L420"/>
      <c r="M420"/>
      <c r="N420"/>
    </row>
    <row r="421" spans="3:14" ht="13.5">
      <c r="C421"/>
      <c r="D421"/>
      <c r="E421"/>
      <c r="F421"/>
      <c r="G421"/>
      <c r="H421"/>
      <c r="I421"/>
      <c r="J421"/>
      <c r="K421"/>
      <c r="L421"/>
      <c r="M421"/>
      <c r="N421"/>
    </row>
    <row r="422" spans="3:14" ht="13.5">
      <c r="C422"/>
      <c r="D422"/>
      <c r="E422"/>
      <c r="F422"/>
      <c r="G422"/>
      <c r="H422"/>
      <c r="I422"/>
      <c r="J422"/>
      <c r="K422"/>
      <c r="L422"/>
      <c r="M422"/>
      <c r="N422"/>
    </row>
    <row r="423" spans="3:14" ht="13.5">
      <c r="C423"/>
      <c r="D423"/>
      <c r="E423"/>
      <c r="F423"/>
      <c r="G423"/>
      <c r="H423"/>
      <c r="I423"/>
      <c r="J423"/>
      <c r="K423"/>
      <c r="L423"/>
      <c r="M423"/>
      <c r="N423"/>
    </row>
    <row r="424" spans="3:14" ht="13.5">
      <c r="C424"/>
      <c r="D424"/>
      <c r="E424"/>
      <c r="F424"/>
      <c r="G424"/>
      <c r="H424"/>
      <c r="I424"/>
      <c r="J424"/>
      <c r="K424"/>
      <c r="L424"/>
      <c r="M424"/>
      <c r="N424"/>
    </row>
    <row r="425" spans="3:14" ht="13.5">
      <c r="C425"/>
      <c r="D425"/>
      <c r="E425"/>
      <c r="F425"/>
      <c r="G425"/>
      <c r="H425"/>
      <c r="I425"/>
      <c r="J425"/>
      <c r="K425"/>
      <c r="L425"/>
      <c r="M425"/>
      <c r="N425"/>
    </row>
    <row r="426" spans="3:14" ht="13.5">
      <c r="C426"/>
      <c r="D426"/>
      <c r="E426"/>
      <c r="F426"/>
      <c r="G426"/>
      <c r="H426"/>
      <c r="I426"/>
      <c r="J426"/>
      <c r="K426"/>
      <c r="L426"/>
      <c r="M426"/>
      <c r="N426"/>
    </row>
    <row r="427" spans="3:14" ht="13.5">
      <c r="C427"/>
      <c r="D427"/>
      <c r="E427"/>
      <c r="F427"/>
      <c r="G427"/>
      <c r="H427"/>
      <c r="I427"/>
      <c r="J427"/>
      <c r="K427"/>
      <c r="L427"/>
      <c r="M427"/>
      <c r="N427"/>
    </row>
    <row r="428" spans="3:14" ht="13.5">
      <c r="C428"/>
      <c r="D428"/>
      <c r="E428"/>
      <c r="F428"/>
      <c r="G428"/>
      <c r="H428"/>
      <c r="I428"/>
      <c r="J428"/>
      <c r="K428"/>
      <c r="L428"/>
      <c r="M428"/>
      <c r="N428"/>
    </row>
    <row r="429" spans="3:14" ht="13.5">
      <c r="C429"/>
      <c r="D429"/>
      <c r="E429"/>
      <c r="F429"/>
      <c r="G429"/>
      <c r="H429"/>
      <c r="I429"/>
      <c r="J429"/>
      <c r="K429"/>
      <c r="L429"/>
      <c r="M429"/>
      <c r="N429"/>
    </row>
    <row r="430" spans="3:14" ht="13.5">
      <c r="C430"/>
      <c r="D430"/>
      <c r="E430"/>
      <c r="F430"/>
      <c r="G430"/>
      <c r="H430"/>
      <c r="I430"/>
      <c r="J430"/>
      <c r="K430"/>
      <c r="L430"/>
      <c r="M430"/>
      <c r="N430"/>
    </row>
    <row r="431" spans="3:14" ht="13.5">
      <c r="C431"/>
      <c r="D431"/>
      <c r="E431"/>
      <c r="F431"/>
      <c r="G431"/>
      <c r="H431"/>
      <c r="I431"/>
      <c r="J431"/>
      <c r="K431"/>
      <c r="L431"/>
      <c r="M431"/>
      <c r="N431"/>
    </row>
    <row r="432" spans="3:14" ht="13.5">
      <c r="C432"/>
      <c r="D432"/>
      <c r="E432"/>
      <c r="F432"/>
      <c r="G432"/>
      <c r="H432"/>
      <c r="I432"/>
      <c r="J432"/>
      <c r="K432"/>
      <c r="L432"/>
      <c r="M432"/>
      <c r="N432"/>
    </row>
    <row r="433" spans="3:14" ht="13.5">
      <c r="C433"/>
      <c r="D433"/>
      <c r="E433"/>
      <c r="F433"/>
      <c r="G433"/>
      <c r="H433"/>
      <c r="I433"/>
      <c r="J433"/>
      <c r="K433"/>
      <c r="L433"/>
      <c r="M433"/>
      <c r="N433"/>
    </row>
    <row r="434" spans="3:14" ht="13.5">
      <c r="C434"/>
      <c r="D434"/>
      <c r="E434"/>
      <c r="F434"/>
      <c r="G434"/>
      <c r="H434"/>
      <c r="I434"/>
      <c r="J434"/>
      <c r="K434"/>
      <c r="L434"/>
      <c r="M434"/>
      <c r="N434"/>
    </row>
    <row r="435" spans="3:14" ht="13.5">
      <c r="C435"/>
      <c r="D435"/>
      <c r="E435"/>
      <c r="F435"/>
      <c r="G435"/>
      <c r="H435"/>
      <c r="I435"/>
      <c r="J435"/>
      <c r="K435"/>
      <c r="L435"/>
      <c r="M435"/>
      <c r="N435"/>
    </row>
    <row r="436" spans="3:14" ht="13.5">
      <c r="C436"/>
      <c r="D436"/>
      <c r="E436"/>
      <c r="F436"/>
      <c r="G436"/>
      <c r="H436"/>
      <c r="I436"/>
      <c r="J436"/>
      <c r="K436"/>
      <c r="L436"/>
      <c r="M436"/>
      <c r="N436"/>
    </row>
    <row r="437" spans="3:14" ht="13.5">
      <c r="C437"/>
      <c r="D437"/>
      <c r="E437"/>
      <c r="F437"/>
      <c r="G437"/>
      <c r="H437"/>
      <c r="I437"/>
      <c r="J437"/>
      <c r="K437"/>
      <c r="L437"/>
      <c r="M437"/>
      <c r="N437"/>
    </row>
    <row r="438" spans="3:14" ht="13.5">
      <c r="C438"/>
      <c r="D438"/>
      <c r="E438"/>
      <c r="F438"/>
      <c r="G438"/>
      <c r="H438"/>
      <c r="I438"/>
      <c r="J438"/>
      <c r="K438"/>
      <c r="L438"/>
      <c r="M438"/>
      <c r="N438"/>
    </row>
    <row r="439" spans="3:14" ht="13.5">
      <c r="C439"/>
      <c r="D439"/>
      <c r="E439"/>
      <c r="F439"/>
      <c r="G439"/>
      <c r="H439"/>
      <c r="I439"/>
      <c r="J439"/>
      <c r="K439"/>
      <c r="L439"/>
      <c r="M439"/>
      <c r="N439"/>
    </row>
    <row r="440" spans="3:14" ht="13.5">
      <c r="C440"/>
      <c r="D440"/>
      <c r="E440"/>
      <c r="F440"/>
      <c r="G440"/>
      <c r="H440"/>
      <c r="I440"/>
      <c r="J440"/>
      <c r="K440"/>
      <c r="L440"/>
      <c r="M440"/>
      <c r="N440"/>
    </row>
    <row r="441" spans="3:14" ht="13.5">
      <c r="C441"/>
      <c r="D441"/>
      <c r="E441"/>
      <c r="F441"/>
      <c r="G441"/>
      <c r="H441"/>
      <c r="I441"/>
      <c r="J441"/>
      <c r="K441"/>
      <c r="L441"/>
      <c r="M441"/>
      <c r="N441"/>
    </row>
    <row r="442" spans="3:14" ht="13.5">
      <c r="C442"/>
      <c r="D442"/>
      <c r="E442"/>
      <c r="F442"/>
      <c r="G442"/>
      <c r="H442"/>
      <c r="I442"/>
      <c r="J442"/>
      <c r="K442"/>
      <c r="L442"/>
      <c r="M442"/>
      <c r="N442"/>
    </row>
    <row r="443" spans="3:14" ht="13.5">
      <c r="C443"/>
      <c r="D443"/>
      <c r="E443"/>
      <c r="F443"/>
      <c r="G443"/>
      <c r="H443"/>
      <c r="I443"/>
      <c r="J443"/>
      <c r="K443"/>
      <c r="L443"/>
      <c r="M443"/>
      <c r="N443"/>
    </row>
    <row r="444" spans="3:14" ht="13.5">
      <c r="C444"/>
      <c r="D444"/>
      <c r="E444"/>
      <c r="F444"/>
      <c r="G444"/>
      <c r="H444"/>
      <c r="I444"/>
      <c r="J444"/>
      <c r="K444"/>
      <c r="L444"/>
      <c r="M444"/>
      <c r="N444"/>
    </row>
    <row r="445" spans="3:14" ht="13.5">
      <c r="C445"/>
      <c r="D445"/>
      <c r="E445"/>
      <c r="F445"/>
      <c r="G445"/>
      <c r="H445"/>
      <c r="I445"/>
      <c r="J445"/>
      <c r="K445"/>
      <c r="L445"/>
      <c r="M445"/>
      <c r="N445"/>
    </row>
    <row r="446" spans="3:14" ht="13.5">
      <c r="C446"/>
      <c r="D446"/>
      <c r="E446"/>
      <c r="F446"/>
      <c r="G446"/>
      <c r="H446"/>
      <c r="I446"/>
      <c r="J446"/>
      <c r="K446"/>
      <c r="L446"/>
      <c r="M446"/>
      <c r="N446"/>
    </row>
    <row r="447" spans="3:14" ht="13.5">
      <c r="C447"/>
      <c r="D447"/>
      <c r="E447"/>
      <c r="F447"/>
      <c r="G447"/>
      <c r="H447"/>
      <c r="I447"/>
      <c r="J447"/>
      <c r="K447"/>
      <c r="L447"/>
      <c r="M447"/>
      <c r="N447"/>
    </row>
    <row r="448" spans="3:14" ht="13.5">
      <c r="C448"/>
      <c r="D448"/>
      <c r="E448"/>
      <c r="F448"/>
      <c r="G448"/>
      <c r="H448"/>
      <c r="I448"/>
      <c r="J448"/>
      <c r="K448"/>
      <c r="L448"/>
      <c r="M448"/>
      <c r="N448"/>
    </row>
    <row r="449" spans="3:14" ht="13.5">
      <c r="C449"/>
      <c r="D449"/>
      <c r="E449"/>
      <c r="F449"/>
      <c r="G449"/>
      <c r="H449"/>
      <c r="I449"/>
      <c r="J449"/>
      <c r="K449"/>
      <c r="L449"/>
      <c r="M449"/>
      <c r="N449"/>
    </row>
    <row r="450" spans="3:14" ht="13.5">
      <c r="C450"/>
      <c r="D450"/>
      <c r="E450"/>
      <c r="F450"/>
      <c r="G450"/>
      <c r="H450"/>
      <c r="I450"/>
      <c r="J450"/>
      <c r="K450"/>
      <c r="L450"/>
      <c r="M450"/>
      <c r="N450"/>
    </row>
    <row r="451" spans="3:14" ht="13.5">
      <c r="C451"/>
      <c r="D451"/>
      <c r="E451"/>
      <c r="F451"/>
      <c r="G451"/>
      <c r="H451"/>
      <c r="I451"/>
      <c r="J451"/>
      <c r="K451"/>
      <c r="L451"/>
      <c r="M451"/>
      <c r="N451"/>
    </row>
    <row r="452" spans="3:14" ht="13.5">
      <c r="C452"/>
      <c r="D452"/>
      <c r="E452"/>
      <c r="F452"/>
      <c r="G452"/>
      <c r="H452"/>
      <c r="I452"/>
      <c r="J452"/>
      <c r="K452"/>
      <c r="L452"/>
      <c r="M452"/>
      <c r="N452"/>
    </row>
    <row r="453" spans="3:14" ht="13.5">
      <c r="C453"/>
      <c r="D453"/>
      <c r="E453"/>
      <c r="F453"/>
      <c r="G453"/>
      <c r="H453"/>
      <c r="I453"/>
      <c r="J453"/>
      <c r="K453"/>
      <c r="L453"/>
      <c r="M453"/>
      <c r="N453"/>
    </row>
    <row r="454" spans="3:14" ht="13.5">
      <c r="C454"/>
      <c r="D454"/>
      <c r="E454"/>
      <c r="F454"/>
      <c r="G454"/>
      <c r="H454"/>
      <c r="I454"/>
      <c r="J454"/>
      <c r="K454"/>
      <c r="L454"/>
      <c r="M454"/>
      <c r="N454"/>
    </row>
    <row r="455" spans="3:14" ht="13.5">
      <c r="C455"/>
      <c r="D455"/>
      <c r="E455"/>
      <c r="F455"/>
      <c r="G455"/>
      <c r="H455"/>
      <c r="I455"/>
      <c r="J455"/>
      <c r="K455"/>
      <c r="L455"/>
      <c r="M455"/>
      <c r="N455"/>
    </row>
    <row r="456" spans="3:14" ht="13.5">
      <c r="C456"/>
      <c r="D456"/>
      <c r="E456"/>
      <c r="F456"/>
      <c r="G456"/>
      <c r="H456"/>
      <c r="I456"/>
      <c r="J456"/>
      <c r="K456"/>
      <c r="L456"/>
      <c r="M456"/>
      <c r="N456"/>
    </row>
    <row r="457" spans="3:14" ht="13.5">
      <c r="C457"/>
      <c r="D457"/>
      <c r="E457"/>
      <c r="F457"/>
      <c r="G457"/>
      <c r="H457"/>
      <c r="I457"/>
      <c r="J457"/>
      <c r="K457"/>
      <c r="L457"/>
      <c r="M457"/>
      <c r="N457"/>
    </row>
    <row r="458" spans="3:14" ht="13.5">
      <c r="C458"/>
      <c r="D458"/>
      <c r="E458"/>
      <c r="F458"/>
      <c r="G458"/>
      <c r="H458"/>
      <c r="I458"/>
      <c r="J458"/>
      <c r="K458"/>
      <c r="L458"/>
      <c r="M458"/>
      <c r="N458"/>
    </row>
    <row r="459" spans="3:14" ht="13.5">
      <c r="C459"/>
      <c r="D459"/>
      <c r="E459"/>
      <c r="F459"/>
      <c r="G459"/>
      <c r="H459"/>
      <c r="I459"/>
      <c r="J459"/>
      <c r="K459"/>
      <c r="L459"/>
      <c r="M459"/>
      <c r="N459"/>
    </row>
    <row r="460" spans="3:14" ht="13.5">
      <c r="C460"/>
      <c r="D460"/>
      <c r="E460"/>
      <c r="F460"/>
      <c r="G460"/>
      <c r="H460"/>
      <c r="I460"/>
      <c r="J460"/>
      <c r="K460"/>
      <c r="L460"/>
      <c r="M460"/>
      <c r="N460"/>
    </row>
    <row r="461" spans="3:14" ht="13.5">
      <c r="C461"/>
      <c r="D461"/>
      <c r="E461"/>
      <c r="F461"/>
      <c r="G461"/>
      <c r="H461"/>
      <c r="I461"/>
      <c r="J461"/>
      <c r="K461"/>
      <c r="L461"/>
      <c r="M461"/>
      <c r="N461"/>
    </row>
    <row r="462" spans="3:14" ht="13.5">
      <c r="C462"/>
      <c r="D462"/>
      <c r="E462"/>
      <c r="F462"/>
      <c r="G462"/>
      <c r="H462"/>
      <c r="I462"/>
      <c r="J462"/>
      <c r="K462"/>
      <c r="L462"/>
      <c r="M462"/>
      <c r="N462"/>
    </row>
    <row r="463" spans="3:14" ht="13.5">
      <c r="C463"/>
      <c r="D463"/>
      <c r="E463"/>
      <c r="F463"/>
      <c r="G463"/>
      <c r="H463"/>
      <c r="I463"/>
      <c r="J463"/>
      <c r="K463"/>
      <c r="L463"/>
      <c r="M463"/>
      <c r="N463"/>
    </row>
    <row r="464" spans="3:14" ht="13.5">
      <c r="C464"/>
      <c r="D464"/>
      <c r="E464"/>
      <c r="F464"/>
      <c r="G464"/>
      <c r="H464"/>
      <c r="I464"/>
      <c r="J464"/>
      <c r="K464"/>
      <c r="L464"/>
      <c r="M464"/>
      <c r="N464"/>
    </row>
    <row r="465" spans="3:14" ht="13.5">
      <c r="C465"/>
      <c r="D465"/>
      <c r="E465"/>
      <c r="F465"/>
      <c r="G465"/>
      <c r="H465"/>
      <c r="I465"/>
      <c r="J465"/>
      <c r="K465"/>
      <c r="L465"/>
      <c r="M465"/>
      <c r="N465"/>
    </row>
    <row r="466" spans="3:14" ht="13.5">
      <c r="C466"/>
      <c r="D466"/>
      <c r="E466"/>
      <c r="F466"/>
      <c r="G466"/>
      <c r="H466"/>
      <c r="I466"/>
      <c r="J466"/>
      <c r="K466"/>
      <c r="L466"/>
      <c r="M466"/>
      <c r="N466"/>
    </row>
    <row r="467" spans="3:14" ht="13.5">
      <c r="C467"/>
      <c r="D467"/>
      <c r="E467"/>
      <c r="F467"/>
      <c r="G467"/>
      <c r="H467"/>
      <c r="I467"/>
      <c r="J467"/>
      <c r="K467"/>
      <c r="L467"/>
      <c r="M467"/>
      <c r="N467"/>
    </row>
    <row r="468" spans="3:14" ht="13.5">
      <c r="C468"/>
      <c r="D468"/>
      <c r="E468"/>
      <c r="F468"/>
      <c r="G468"/>
      <c r="H468"/>
      <c r="I468"/>
      <c r="J468"/>
      <c r="K468"/>
      <c r="L468"/>
      <c r="M468"/>
      <c r="N468"/>
    </row>
    <row r="469" spans="3:14" ht="13.5">
      <c r="C469"/>
      <c r="D469"/>
      <c r="E469"/>
      <c r="F469"/>
      <c r="G469"/>
      <c r="H469"/>
      <c r="I469"/>
      <c r="J469"/>
      <c r="K469"/>
      <c r="L469"/>
      <c r="M469"/>
      <c r="N469"/>
    </row>
    <row r="470" spans="3:14" ht="13.5">
      <c r="C470"/>
      <c r="D470"/>
      <c r="E470"/>
      <c r="F470"/>
      <c r="G470"/>
      <c r="H470"/>
      <c r="I470"/>
      <c r="J470"/>
      <c r="K470"/>
      <c r="L470"/>
      <c r="M470"/>
      <c r="N470"/>
    </row>
    <row r="471" spans="3:14" ht="13.5">
      <c r="C471"/>
      <c r="D471"/>
      <c r="E471"/>
      <c r="F471"/>
      <c r="G471"/>
      <c r="H471"/>
      <c r="I471"/>
      <c r="J471"/>
      <c r="K471"/>
      <c r="L471"/>
      <c r="M471"/>
      <c r="N471"/>
    </row>
    <row r="472" spans="3:14" ht="13.5">
      <c r="C472"/>
      <c r="D472"/>
      <c r="E472"/>
      <c r="F472"/>
      <c r="G472"/>
      <c r="H472"/>
      <c r="I472"/>
      <c r="J472"/>
      <c r="K472"/>
      <c r="L472"/>
      <c r="M472"/>
      <c r="N472"/>
    </row>
    <row r="473" spans="3:14" ht="13.5">
      <c r="C473"/>
      <c r="D473"/>
      <c r="E473"/>
      <c r="F473"/>
      <c r="G473"/>
      <c r="H473"/>
      <c r="I473"/>
      <c r="J473"/>
      <c r="K473"/>
      <c r="L473"/>
      <c r="M473"/>
      <c r="N473"/>
    </row>
    <row r="474" spans="3:14" ht="13.5">
      <c r="C474"/>
      <c r="D474"/>
      <c r="E474"/>
      <c r="F474"/>
      <c r="G474"/>
      <c r="H474"/>
      <c r="I474"/>
      <c r="J474"/>
      <c r="K474"/>
      <c r="L474"/>
      <c r="M474"/>
      <c r="N474"/>
    </row>
    <row r="475" spans="3:14" ht="13.5">
      <c r="C475"/>
      <c r="D475"/>
      <c r="E475"/>
      <c r="F475"/>
      <c r="G475"/>
      <c r="H475"/>
      <c r="I475"/>
      <c r="J475"/>
      <c r="K475"/>
      <c r="L475"/>
      <c r="M475"/>
      <c r="N475"/>
    </row>
    <row r="476" spans="3:14" ht="13.5">
      <c r="C476"/>
      <c r="D476"/>
      <c r="E476"/>
      <c r="F476"/>
      <c r="G476"/>
      <c r="H476"/>
      <c r="I476"/>
      <c r="J476"/>
      <c r="K476"/>
      <c r="L476"/>
      <c r="M476"/>
      <c r="N476"/>
    </row>
    <row r="477" spans="3:14" ht="13.5">
      <c r="C477"/>
      <c r="D477"/>
      <c r="E477"/>
      <c r="F477"/>
      <c r="G477"/>
      <c r="H477"/>
      <c r="I477"/>
      <c r="J477"/>
      <c r="K477"/>
      <c r="L477"/>
      <c r="M477"/>
      <c r="N477"/>
    </row>
    <row r="478" spans="3:14" ht="13.5">
      <c r="C478"/>
      <c r="D478"/>
      <c r="E478"/>
      <c r="F478"/>
      <c r="G478"/>
      <c r="H478"/>
      <c r="I478"/>
      <c r="J478"/>
      <c r="K478"/>
      <c r="L478"/>
      <c r="M478"/>
      <c r="N478"/>
    </row>
    <row r="479" spans="3:14" ht="13.5">
      <c r="C479"/>
      <c r="D479"/>
      <c r="E479"/>
      <c r="F479"/>
      <c r="G479"/>
      <c r="H479"/>
      <c r="I479"/>
      <c r="J479"/>
      <c r="K479"/>
      <c r="L479"/>
      <c r="M479"/>
      <c r="N479"/>
    </row>
    <row r="480" spans="3:14" ht="13.5">
      <c r="C480"/>
      <c r="D480"/>
      <c r="E480"/>
      <c r="F480"/>
      <c r="G480"/>
      <c r="H480"/>
      <c r="I480"/>
      <c r="J480"/>
      <c r="K480"/>
      <c r="L480"/>
      <c r="M480"/>
      <c r="N480"/>
    </row>
    <row r="481" spans="3:14" ht="13.5">
      <c r="C481"/>
      <c r="D481"/>
      <c r="E481"/>
      <c r="F481"/>
      <c r="G481"/>
      <c r="H481"/>
      <c r="I481"/>
      <c r="J481"/>
      <c r="K481"/>
      <c r="L481"/>
      <c r="M481"/>
      <c r="N481"/>
    </row>
    <row r="482" spans="3:14" ht="13.5">
      <c r="C482"/>
      <c r="D482"/>
      <c r="E482"/>
      <c r="F482"/>
      <c r="G482"/>
      <c r="H482"/>
      <c r="I482"/>
      <c r="J482"/>
      <c r="K482"/>
      <c r="L482"/>
      <c r="M482"/>
      <c r="N482"/>
    </row>
    <row r="483" spans="3:14" ht="13.5">
      <c r="C483"/>
      <c r="D483"/>
      <c r="E483"/>
      <c r="F483"/>
      <c r="G483"/>
      <c r="H483"/>
      <c r="I483"/>
      <c r="J483"/>
      <c r="K483"/>
      <c r="L483"/>
      <c r="M483"/>
      <c r="N483"/>
    </row>
    <row r="484" spans="3:14" ht="13.5">
      <c r="C484"/>
      <c r="D484"/>
      <c r="E484"/>
      <c r="F484"/>
      <c r="G484"/>
      <c r="H484"/>
      <c r="I484"/>
      <c r="J484"/>
      <c r="K484"/>
      <c r="L484"/>
      <c r="M484"/>
      <c r="N484"/>
    </row>
    <row r="485" spans="3:14" ht="13.5">
      <c r="C485"/>
      <c r="D485"/>
      <c r="E485"/>
      <c r="F485"/>
      <c r="G485"/>
      <c r="H485"/>
      <c r="I485"/>
      <c r="J485"/>
      <c r="K485"/>
      <c r="L485"/>
      <c r="M485"/>
      <c r="N485"/>
    </row>
    <row r="486" spans="3:14" ht="13.5">
      <c r="C486"/>
      <c r="D486"/>
      <c r="E486"/>
      <c r="F486"/>
      <c r="G486"/>
      <c r="H486"/>
      <c r="I486"/>
      <c r="J486"/>
      <c r="K486"/>
      <c r="L486"/>
      <c r="M486"/>
      <c r="N486"/>
    </row>
    <row r="487" spans="3:14" ht="13.5">
      <c r="C487"/>
      <c r="D487"/>
      <c r="E487"/>
      <c r="F487"/>
      <c r="G487"/>
      <c r="H487"/>
      <c r="I487"/>
      <c r="J487"/>
      <c r="K487"/>
      <c r="L487"/>
      <c r="M487"/>
      <c r="N487"/>
    </row>
    <row r="488" spans="3:14" ht="13.5">
      <c r="C488"/>
      <c r="D488"/>
      <c r="E488"/>
      <c r="F488"/>
      <c r="G488"/>
      <c r="H488"/>
      <c r="I488"/>
      <c r="J488"/>
      <c r="K488"/>
      <c r="L488"/>
      <c r="M488"/>
      <c r="N488"/>
    </row>
    <row r="489" spans="3:14" ht="13.5">
      <c r="C489"/>
      <c r="D489"/>
      <c r="E489"/>
      <c r="F489"/>
      <c r="G489"/>
      <c r="H489"/>
      <c r="I489"/>
      <c r="J489"/>
      <c r="K489"/>
      <c r="L489"/>
      <c r="M489"/>
      <c r="N489"/>
    </row>
    <row r="490" spans="3:14" ht="13.5">
      <c r="C490"/>
      <c r="D490"/>
      <c r="E490"/>
      <c r="F490"/>
      <c r="G490"/>
      <c r="H490"/>
      <c r="I490"/>
      <c r="J490"/>
      <c r="K490"/>
      <c r="L490"/>
      <c r="M490"/>
      <c r="N490"/>
    </row>
    <row r="491" spans="3:14" ht="13.5">
      <c r="C491"/>
      <c r="D491"/>
      <c r="E491"/>
      <c r="F491"/>
      <c r="G491"/>
      <c r="H491"/>
      <c r="I491"/>
      <c r="J491"/>
      <c r="K491"/>
      <c r="L491"/>
      <c r="M491"/>
      <c r="N491"/>
    </row>
    <row r="492" spans="3:14" ht="13.5">
      <c r="C492"/>
      <c r="D492"/>
      <c r="E492"/>
      <c r="F492"/>
      <c r="G492"/>
      <c r="H492"/>
      <c r="I492"/>
      <c r="J492"/>
      <c r="K492"/>
      <c r="L492"/>
      <c r="M492"/>
      <c r="N492"/>
    </row>
    <row r="493" spans="3:14" ht="13.5">
      <c r="C493"/>
      <c r="D493"/>
      <c r="E493"/>
      <c r="F493"/>
      <c r="G493"/>
      <c r="H493"/>
      <c r="I493"/>
      <c r="J493"/>
      <c r="K493"/>
      <c r="L493"/>
      <c r="M493"/>
      <c r="N493"/>
    </row>
    <row r="494" spans="3:14" ht="13.5">
      <c r="C494"/>
      <c r="D494"/>
      <c r="E494"/>
      <c r="F494"/>
      <c r="G494"/>
      <c r="H494"/>
      <c r="I494"/>
      <c r="J494"/>
      <c r="K494"/>
      <c r="L494"/>
      <c r="M494"/>
      <c r="N494"/>
    </row>
    <row r="495" spans="3:14" ht="13.5">
      <c r="C495"/>
      <c r="D495"/>
      <c r="E495"/>
      <c r="F495"/>
      <c r="G495"/>
      <c r="H495"/>
      <c r="I495"/>
      <c r="J495"/>
      <c r="K495"/>
      <c r="L495"/>
      <c r="M495"/>
      <c r="N495"/>
    </row>
    <row r="496" spans="3:14" ht="13.5">
      <c r="C496"/>
      <c r="D496"/>
      <c r="E496"/>
      <c r="F496"/>
      <c r="G496"/>
      <c r="H496"/>
      <c r="I496"/>
      <c r="J496"/>
      <c r="K496"/>
      <c r="L496"/>
      <c r="M496"/>
      <c r="N496"/>
    </row>
    <row r="497" spans="3:14" ht="13.5">
      <c r="C497"/>
      <c r="D497"/>
      <c r="E497"/>
      <c r="F497"/>
      <c r="G497"/>
      <c r="H497"/>
      <c r="I497"/>
      <c r="J497"/>
      <c r="K497"/>
      <c r="L497"/>
      <c r="M497"/>
      <c r="N497"/>
    </row>
    <row r="498" spans="3:14" ht="13.5">
      <c r="C498"/>
      <c r="D498"/>
      <c r="E498"/>
      <c r="F498"/>
      <c r="G498"/>
      <c r="H498"/>
      <c r="I498"/>
      <c r="J498"/>
      <c r="K498"/>
      <c r="L498"/>
      <c r="M498"/>
      <c r="N498"/>
    </row>
    <row r="499" spans="3:14" ht="13.5">
      <c r="C499"/>
      <c r="D499"/>
      <c r="E499"/>
      <c r="F499"/>
      <c r="G499"/>
      <c r="H499"/>
      <c r="I499"/>
      <c r="J499"/>
      <c r="K499"/>
      <c r="L499"/>
      <c r="M499"/>
      <c r="N499"/>
    </row>
    <row r="500" spans="3:14" ht="13.5">
      <c r="C500"/>
      <c r="D500"/>
      <c r="E500"/>
      <c r="F500"/>
      <c r="G500"/>
      <c r="H500"/>
      <c r="I500"/>
      <c r="J500"/>
      <c r="K500"/>
      <c r="L500"/>
      <c r="M500"/>
      <c r="N500"/>
    </row>
    <row r="501" spans="3:14" ht="13.5">
      <c r="C501"/>
      <c r="D501"/>
      <c r="E501"/>
      <c r="F501"/>
      <c r="G501"/>
      <c r="H501"/>
      <c r="I501"/>
      <c r="J501"/>
      <c r="K501"/>
      <c r="L501"/>
      <c r="M501"/>
      <c r="N501"/>
    </row>
    <row r="502" spans="3:14" ht="13.5">
      <c r="C502"/>
      <c r="D502"/>
      <c r="E502"/>
      <c r="F502"/>
      <c r="G502"/>
      <c r="H502"/>
      <c r="I502"/>
      <c r="J502"/>
      <c r="K502"/>
      <c r="L502"/>
      <c r="M502"/>
      <c r="N502"/>
    </row>
    <row r="503" spans="3:14" ht="13.5">
      <c r="C503"/>
      <c r="D503"/>
      <c r="E503"/>
      <c r="F503"/>
      <c r="G503"/>
      <c r="H503"/>
      <c r="I503"/>
      <c r="J503"/>
      <c r="K503"/>
      <c r="L503"/>
      <c r="M503"/>
      <c r="N503"/>
    </row>
    <row r="504" spans="3:14" ht="13.5">
      <c r="C504"/>
      <c r="D504"/>
      <c r="E504"/>
      <c r="F504"/>
      <c r="G504"/>
      <c r="H504"/>
      <c r="I504"/>
      <c r="J504"/>
      <c r="K504"/>
      <c r="L504"/>
      <c r="M504"/>
      <c r="N504"/>
    </row>
    <row r="505" spans="3:14" ht="13.5">
      <c r="C505"/>
      <c r="D505"/>
      <c r="E505"/>
      <c r="F505"/>
      <c r="G505"/>
      <c r="H505"/>
      <c r="I505"/>
      <c r="J505"/>
      <c r="K505"/>
      <c r="L505"/>
      <c r="M505"/>
      <c r="N505"/>
    </row>
    <row r="506" spans="3:14" ht="13.5">
      <c r="C506"/>
      <c r="D506"/>
      <c r="E506"/>
      <c r="F506"/>
      <c r="G506"/>
      <c r="H506"/>
      <c r="I506"/>
      <c r="J506"/>
      <c r="K506"/>
      <c r="L506"/>
      <c r="M506"/>
      <c r="N506"/>
    </row>
    <row r="507" spans="3:14" ht="13.5">
      <c r="C507"/>
      <c r="D507"/>
      <c r="E507"/>
      <c r="F507"/>
      <c r="G507"/>
      <c r="H507"/>
      <c r="I507"/>
      <c r="J507"/>
      <c r="K507"/>
      <c r="L507"/>
      <c r="M507"/>
      <c r="N507"/>
    </row>
    <row r="508" spans="3:14" ht="13.5">
      <c r="C508"/>
      <c r="D508"/>
      <c r="E508"/>
      <c r="F508"/>
      <c r="G508"/>
      <c r="H508"/>
      <c r="I508"/>
      <c r="J508"/>
      <c r="K508"/>
      <c r="L508"/>
      <c r="M508"/>
      <c r="N508"/>
    </row>
    <row r="509" spans="3:14" ht="13.5">
      <c r="C509"/>
      <c r="D509"/>
      <c r="E509"/>
      <c r="F509"/>
      <c r="G509"/>
      <c r="H509"/>
      <c r="I509"/>
      <c r="J509"/>
      <c r="K509"/>
      <c r="L509"/>
      <c r="M509"/>
      <c r="N509"/>
    </row>
    <row r="510" spans="3:14" ht="13.5">
      <c r="C510"/>
      <c r="D510"/>
      <c r="E510"/>
      <c r="F510"/>
      <c r="G510"/>
      <c r="H510"/>
      <c r="I510"/>
      <c r="J510"/>
      <c r="K510"/>
      <c r="L510"/>
      <c r="M510"/>
      <c r="N510"/>
    </row>
    <row r="511" spans="3:14" ht="13.5">
      <c r="C511"/>
      <c r="D511"/>
      <c r="E511"/>
      <c r="F511"/>
      <c r="G511"/>
      <c r="H511"/>
      <c r="I511"/>
      <c r="J511"/>
      <c r="K511"/>
      <c r="L511"/>
      <c r="M511"/>
      <c r="N511"/>
    </row>
    <row r="512" spans="3:14" ht="13.5">
      <c r="C512"/>
      <c r="D512"/>
      <c r="E512"/>
      <c r="F512"/>
      <c r="G512"/>
      <c r="H512"/>
      <c r="I512"/>
      <c r="J512"/>
      <c r="K512"/>
      <c r="L512"/>
      <c r="M512"/>
      <c r="N512"/>
    </row>
    <row r="513" spans="3:14" ht="13.5">
      <c r="C513"/>
      <c r="D513"/>
      <c r="E513"/>
      <c r="F513"/>
      <c r="G513"/>
      <c r="H513"/>
      <c r="I513"/>
      <c r="J513"/>
      <c r="K513"/>
      <c r="L513"/>
      <c r="M513"/>
      <c r="N513"/>
    </row>
    <row r="514" spans="3:14" ht="13.5">
      <c r="C514"/>
      <c r="D514"/>
      <c r="E514"/>
      <c r="F514"/>
      <c r="G514"/>
      <c r="H514"/>
      <c r="I514"/>
      <c r="J514"/>
      <c r="K514"/>
      <c r="L514"/>
      <c r="M514"/>
      <c r="N514"/>
    </row>
    <row r="515" spans="3:14" ht="13.5">
      <c r="C515"/>
      <c r="D515"/>
      <c r="E515"/>
      <c r="F515"/>
      <c r="G515"/>
      <c r="H515"/>
      <c r="I515"/>
      <c r="J515"/>
      <c r="K515"/>
      <c r="L515"/>
      <c r="M515"/>
      <c r="N515"/>
    </row>
    <row r="516" spans="3:14" ht="13.5">
      <c r="C516"/>
      <c r="D516"/>
      <c r="E516"/>
      <c r="F516"/>
      <c r="G516"/>
      <c r="H516"/>
      <c r="I516"/>
      <c r="J516"/>
      <c r="K516"/>
      <c r="L516"/>
      <c r="M516"/>
      <c r="N516"/>
    </row>
    <row r="517" spans="3:14" ht="13.5">
      <c r="C517"/>
      <c r="D517"/>
      <c r="E517"/>
      <c r="F517"/>
      <c r="G517"/>
      <c r="H517"/>
      <c r="I517"/>
      <c r="J517"/>
      <c r="K517"/>
      <c r="L517"/>
      <c r="M517"/>
      <c r="N517"/>
    </row>
    <row r="518" spans="3:14" ht="13.5">
      <c r="C518"/>
      <c r="D518"/>
      <c r="E518"/>
      <c r="F518"/>
      <c r="G518"/>
      <c r="H518"/>
      <c r="I518"/>
      <c r="J518"/>
      <c r="K518"/>
      <c r="L518"/>
      <c r="M518"/>
      <c r="N518"/>
    </row>
    <row r="519" spans="3:14" ht="13.5">
      <c r="C519"/>
      <c r="D519"/>
      <c r="E519"/>
      <c r="F519"/>
      <c r="G519"/>
      <c r="H519"/>
      <c r="I519"/>
      <c r="J519"/>
      <c r="K519"/>
      <c r="L519"/>
      <c r="M519"/>
      <c r="N519"/>
    </row>
    <row r="520" spans="3:14" ht="13.5">
      <c r="C520"/>
      <c r="D520"/>
      <c r="E520"/>
      <c r="F520"/>
      <c r="G520"/>
      <c r="H520"/>
      <c r="I520"/>
      <c r="J520"/>
      <c r="K520"/>
      <c r="L520"/>
      <c r="M520"/>
      <c r="N520"/>
    </row>
    <row r="521" spans="3:14" ht="13.5">
      <c r="C521"/>
      <c r="D521"/>
      <c r="E521"/>
      <c r="F521"/>
      <c r="G521"/>
      <c r="H521"/>
      <c r="I521"/>
      <c r="J521"/>
      <c r="K521"/>
      <c r="L521"/>
      <c r="M521"/>
      <c r="N521"/>
    </row>
    <row r="522" spans="3:14" ht="13.5">
      <c r="C522"/>
      <c r="D522"/>
      <c r="E522"/>
      <c r="F522"/>
      <c r="G522"/>
      <c r="H522"/>
      <c r="I522"/>
      <c r="J522"/>
      <c r="K522"/>
      <c r="L522"/>
      <c r="M522"/>
      <c r="N522"/>
    </row>
    <row r="523" spans="3:14" ht="13.5">
      <c r="C523"/>
      <c r="D523"/>
      <c r="E523"/>
      <c r="F523"/>
      <c r="G523"/>
      <c r="H523"/>
      <c r="I523"/>
      <c r="J523"/>
      <c r="K523"/>
      <c r="L523"/>
      <c r="M523"/>
      <c r="N523"/>
    </row>
    <row r="524" spans="3:14" ht="13.5">
      <c r="C524"/>
      <c r="D524"/>
      <c r="E524"/>
      <c r="F524"/>
      <c r="G524"/>
      <c r="H524"/>
      <c r="I524"/>
      <c r="J524"/>
      <c r="K524"/>
      <c r="L524"/>
      <c r="M524"/>
      <c r="N524"/>
    </row>
    <row r="525" spans="3:14" ht="13.5">
      <c r="C525"/>
      <c r="D525"/>
      <c r="E525"/>
      <c r="F525"/>
      <c r="G525"/>
      <c r="H525"/>
      <c r="I525"/>
      <c r="J525"/>
      <c r="K525"/>
      <c r="L525"/>
      <c r="M525"/>
      <c r="N525"/>
    </row>
    <row r="526" spans="3:14" ht="13.5">
      <c r="C526"/>
      <c r="D526"/>
      <c r="E526"/>
      <c r="F526"/>
      <c r="G526"/>
      <c r="H526"/>
      <c r="I526"/>
      <c r="J526"/>
      <c r="K526"/>
      <c r="L526"/>
      <c r="M526"/>
      <c r="N526"/>
    </row>
    <row r="527" spans="3:14" ht="13.5">
      <c r="C527"/>
      <c r="D527"/>
      <c r="E527"/>
      <c r="F527"/>
      <c r="G527"/>
      <c r="H527"/>
      <c r="I527"/>
      <c r="J527"/>
      <c r="K527"/>
      <c r="L527"/>
      <c r="M527"/>
      <c r="N527"/>
    </row>
    <row r="528" spans="3:14" ht="13.5">
      <c r="C528"/>
      <c r="D528"/>
      <c r="E528"/>
      <c r="F528"/>
      <c r="G528"/>
      <c r="H528"/>
      <c r="I528"/>
      <c r="J528"/>
      <c r="K528"/>
      <c r="L528"/>
      <c r="M528"/>
      <c r="N528"/>
    </row>
    <row r="529" spans="3:14" ht="13.5">
      <c r="C529"/>
      <c r="D529"/>
      <c r="E529"/>
      <c r="F529"/>
      <c r="G529"/>
      <c r="H529"/>
      <c r="I529"/>
      <c r="J529"/>
      <c r="K529"/>
      <c r="L529"/>
      <c r="M529"/>
      <c r="N529"/>
    </row>
    <row r="530" spans="3:14" ht="13.5">
      <c r="C530"/>
      <c r="D530"/>
      <c r="E530"/>
      <c r="F530"/>
      <c r="G530"/>
      <c r="H530"/>
      <c r="I530"/>
      <c r="J530"/>
      <c r="K530"/>
      <c r="L530"/>
      <c r="M530"/>
      <c r="N530"/>
    </row>
    <row r="531" spans="3:14" ht="13.5">
      <c r="C531"/>
      <c r="D531"/>
      <c r="E531"/>
      <c r="F531"/>
      <c r="G531"/>
      <c r="H531"/>
      <c r="I531"/>
      <c r="J531"/>
      <c r="K531"/>
      <c r="L531"/>
      <c r="M531"/>
      <c r="N531"/>
    </row>
    <row r="532" spans="3:14" ht="13.5">
      <c r="C532"/>
      <c r="D532"/>
      <c r="E532"/>
      <c r="F532"/>
      <c r="G532"/>
      <c r="H532"/>
      <c r="I532"/>
      <c r="J532"/>
      <c r="K532"/>
      <c r="L532"/>
      <c r="M532"/>
      <c r="N532"/>
    </row>
    <row r="533" spans="3:14" ht="13.5">
      <c r="C533"/>
      <c r="D533"/>
      <c r="E533"/>
      <c r="F533"/>
      <c r="G533"/>
      <c r="H533"/>
      <c r="I533"/>
      <c r="J533"/>
      <c r="K533"/>
      <c r="L533"/>
      <c r="M533"/>
      <c r="N533"/>
    </row>
    <row r="534" spans="3:14" ht="13.5">
      <c r="C534"/>
      <c r="D534"/>
      <c r="E534"/>
      <c r="F534"/>
      <c r="G534"/>
      <c r="H534"/>
      <c r="I534"/>
      <c r="J534"/>
      <c r="K534"/>
      <c r="L534"/>
      <c r="M534"/>
      <c r="N534"/>
    </row>
    <row r="535" spans="3:14" ht="13.5">
      <c r="C535"/>
      <c r="D535"/>
      <c r="E535"/>
      <c r="F535"/>
      <c r="G535"/>
      <c r="H535"/>
      <c r="I535"/>
      <c r="J535"/>
      <c r="K535"/>
      <c r="L535"/>
      <c r="M535"/>
      <c r="N535"/>
    </row>
    <row r="536" spans="3:14" ht="13.5">
      <c r="C536"/>
      <c r="D536"/>
      <c r="E536"/>
      <c r="F536"/>
      <c r="G536"/>
      <c r="H536"/>
      <c r="I536"/>
      <c r="J536"/>
      <c r="K536"/>
      <c r="L536"/>
      <c r="M536"/>
      <c r="N536"/>
    </row>
    <row r="537" spans="3:14" ht="13.5">
      <c r="C537"/>
      <c r="D537"/>
      <c r="E537"/>
      <c r="F537"/>
      <c r="G537"/>
      <c r="H537"/>
      <c r="I537"/>
      <c r="J537"/>
      <c r="K537"/>
      <c r="L537"/>
      <c r="M537"/>
      <c r="N537"/>
    </row>
    <row r="538" spans="3:14" ht="13.5">
      <c r="C538"/>
      <c r="D538"/>
      <c r="E538"/>
      <c r="F538"/>
      <c r="G538"/>
      <c r="H538"/>
      <c r="I538"/>
      <c r="J538"/>
      <c r="K538"/>
      <c r="L538"/>
      <c r="M538"/>
      <c r="N538"/>
    </row>
    <row r="539" spans="3:14" ht="13.5">
      <c r="C539"/>
      <c r="D539"/>
      <c r="E539"/>
      <c r="F539"/>
      <c r="G539"/>
      <c r="H539"/>
      <c r="I539"/>
      <c r="J539"/>
      <c r="K539"/>
      <c r="L539"/>
      <c r="M539"/>
      <c r="N539"/>
    </row>
    <row r="540" spans="3:14" ht="13.5">
      <c r="C540"/>
      <c r="D540"/>
      <c r="E540"/>
      <c r="F540"/>
      <c r="G540"/>
      <c r="H540"/>
      <c r="I540"/>
      <c r="J540"/>
      <c r="K540"/>
      <c r="L540"/>
      <c r="M540"/>
      <c r="N540"/>
    </row>
    <row r="541" spans="3:14" ht="13.5">
      <c r="C541"/>
      <c r="D541"/>
      <c r="E541"/>
      <c r="F541"/>
      <c r="G541"/>
      <c r="H541"/>
      <c r="I541"/>
      <c r="J541"/>
      <c r="K541"/>
      <c r="L541"/>
      <c r="M541"/>
      <c r="N541"/>
    </row>
    <row r="542" spans="3:14" ht="13.5">
      <c r="C542"/>
      <c r="D542"/>
      <c r="E542"/>
      <c r="F542"/>
      <c r="G542"/>
      <c r="H542"/>
      <c r="I542"/>
      <c r="J542"/>
      <c r="K542"/>
      <c r="L542"/>
      <c r="M542"/>
      <c r="N542"/>
    </row>
    <row r="543" spans="3:14" ht="13.5">
      <c r="C543"/>
      <c r="D543"/>
      <c r="E543"/>
      <c r="F543"/>
      <c r="G543"/>
      <c r="H543"/>
      <c r="I543"/>
      <c r="J543"/>
      <c r="K543"/>
      <c r="L543"/>
      <c r="M543"/>
      <c r="N543"/>
    </row>
    <row r="544" spans="3:14" ht="13.5">
      <c r="C544"/>
      <c r="D544"/>
      <c r="E544"/>
      <c r="F544"/>
      <c r="G544"/>
      <c r="H544"/>
      <c r="I544"/>
      <c r="J544"/>
      <c r="K544"/>
      <c r="L544"/>
      <c r="M544"/>
      <c r="N544"/>
    </row>
    <row r="545" spans="3:14" ht="13.5">
      <c r="C545"/>
      <c r="D545"/>
      <c r="E545"/>
      <c r="F545"/>
      <c r="G545"/>
      <c r="H545"/>
      <c r="I545"/>
      <c r="J545"/>
      <c r="K545"/>
      <c r="L545"/>
      <c r="M545"/>
      <c r="N545"/>
    </row>
    <row r="546" spans="3:14" ht="13.5">
      <c r="C546"/>
      <c r="D546"/>
      <c r="E546"/>
      <c r="F546"/>
      <c r="G546"/>
      <c r="H546"/>
      <c r="I546"/>
      <c r="J546"/>
      <c r="K546"/>
      <c r="L546"/>
      <c r="M546"/>
      <c r="N546"/>
    </row>
    <row r="547" spans="3:14" ht="13.5">
      <c r="C547"/>
      <c r="D547"/>
      <c r="E547"/>
      <c r="F547"/>
      <c r="G547"/>
      <c r="H547"/>
      <c r="I547"/>
      <c r="J547"/>
      <c r="K547"/>
      <c r="L547"/>
      <c r="M547"/>
      <c r="N547"/>
    </row>
    <row r="548" spans="3:14" ht="13.5">
      <c r="C548"/>
      <c r="D548"/>
      <c r="E548"/>
      <c r="F548"/>
      <c r="G548"/>
      <c r="H548"/>
      <c r="I548"/>
      <c r="J548"/>
      <c r="K548"/>
      <c r="L548"/>
      <c r="M548"/>
      <c r="N548"/>
    </row>
    <row r="549" spans="3:14" ht="13.5">
      <c r="C549"/>
      <c r="D549"/>
      <c r="E549"/>
      <c r="F549"/>
      <c r="G549"/>
      <c r="H549"/>
      <c r="I549"/>
      <c r="J549"/>
      <c r="K549"/>
      <c r="L549"/>
      <c r="M549"/>
      <c r="N549"/>
    </row>
    <row r="550" spans="3:14" ht="13.5">
      <c r="C550"/>
      <c r="D550"/>
      <c r="E550"/>
      <c r="F550"/>
      <c r="G550"/>
      <c r="H550"/>
      <c r="I550"/>
      <c r="J550"/>
      <c r="K550"/>
      <c r="L550"/>
      <c r="M550"/>
      <c r="N550"/>
    </row>
    <row r="551" spans="3:14" ht="13.5">
      <c r="C551"/>
      <c r="D551"/>
      <c r="E551"/>
      <c r="F551"/>
      <c r="G551"/>
      <c r="H551"/>
      <c r="I551"/>
      <c r="J551"/>
      <c r="K551"/>
      <c r="L551"/>
      <c r="M551"/>
      <c r="N551"/>
    </row>
    <row r="552" spans="3:14" ht="13.5">
      <c r="C552"/>
      <c r="D552"/>
      <c r="E552"/>
      <c r="F552"/>
      <c r="G552"/>
      <c r="H552"/>
      <c r="I552"/>
      <c r="J552"/>
      <c r="K552"/>
      <c r="L552"/>
      <c r="M552"/>
      <c r="N552"/>
    </row>
    <row r="553" spans="3:14" ht="13.5">
      <c r="C553"/>
      <c r="D553"/>
      <c r="E553"/>
      <c r="F553"/>
      <c r="G553"/>
      <c r="H553"/>
      <c r="I553"/>
      <c r="J553"/>
      <c r="K553"/>
      <c r="L553"/>
      <c r="M553"/>
      <c r="N553"/>
    </row>
    <row r="554" spans="3:14" ht="13.5">
      <c r="C554"/>
      <c r="D554"/>
      <c r="E554"/>
      <c r="F554"/>
      <c r="G554"/>
      <c r="H554"/>
      <c r="I554"/>
      <c r="J554"/>
      <c r="K554"/>
      <c r="L554"/>
      <c r="M554"/>
      <c r="N554"/>
    </row>
    <row r="555" spans="3:14" ht="13.5">
      <c r="C555"/>
      <c r="D555"/>
      <c r="E555"/>
      <c r="F555"/>
      <c r="G555"/>
      <c r="H555"/>
      <c r="I555"/>
      <c r="J555"/>
      <c r="K555"/>
      <c r="L555"/>
      <c r="M555"/>
      <c r="N555"/>
    </row>
    <row r="556" spans="3:14" ht="13.5">
      <c r="C556"/>
      <c r="D556"/>
      <c r="E556"/>
      <c r="F556"/>
      <c r="G556"/>
      <c r="H556"/>
      <c r="I556"/>
      <c r="J556"/>
      <c r="K556"/>
      <c r="L556"/>
      <c r="M556"/>
      <c r="N556"/>
    </row>
    <row r="557" spans="3:14" ht="13.5">
      <c r="C557"/>
      <c r="D557"/>
      <c r="E557"/>
      <c r="F557"/>
      <c r="G557"/>
      <c r="H557"/>
      <c r="I557"/>
      <c r="J557"/>
      <c r="K557"/>
      <c r="L557"/>
      <c r="M557"/>
      <c r="N557"/>
    </row>
    <row r="558" spans="3:14" ht="13.5">
      <c r="C558"/>
      <c r="D558"/>
      <c r="E558"/>
      <c r="F558"/>
      <c r="G558"/>
      <c r="H558"/>
      <c r="I558"/>
      <c r="J558"/>
      <c r="K558"/>
      <c r="L558"/>
      <c r="M558"/>
      <c r="N558"/>
    </row>
    <row r="559" spans="3:14" ht="13.5">
      <c r="C559"/>
      <c r="D559"/>
      <c r="E559"/>
      <c r="F559"/>
      <c r="G559"/>
      <c r="H559"/>
      <c r="I559"/>
      <c r="J559"/>
      <c r="K559"/>
      <c r="L559"/>
      <c r="M559"/>
      <c r="N559"/>
    </row>
    <row r="560" spans="3:14" ht="13.5">
      <c r="C560"/>
      <c r="D560"/>
      <c r="E560"/>
      <c r="F560"/>
      <c r="G560"/>
      <c r="H560"/>
      <c r="I560"/>
      <c r="J560"/>
      <c r="K560"/>
      <c r="L560"/>
      <c r="M560"/>
      <c r="N560"/>
    </row>
    <row r="561" spans="3:14" ht="13.5">
      <c r="C561"/>
      <c r="D561"/>
      <c r="E561"/>
      <c r="F561"/>
      <c r="G561"/>
      <c r="H561"/>
      <c r="I561"/>
      <c r="J561"/>
      <c r="K561"/>
      <c r="L561"/>
      <c r="M561"/>
      <c r="N561"/>
    </row>
    <row r="562" spans="3:14" ht="13.5">
      <c r="C562"/>
      <c r="D562"/>
      <c r="E562"/>
      <c r="F562"/>
      <c r="G562"/>
      <c r="H562"/>
      <c r="I562"/>
      <c r="J562"/>
      <c r="K562"/>
      <c r="L562"/>
      <c r="M562"/>
      <c r="N562"/>
    </row>
    <row r="563" spans="3:14" ht="13.5">
      <c r="C563"/>
      <c r="D563"/>
      <c r="E563"/>
      <c r="F563"/>
      <c r="G563"/>
      <c r="H563"/>
      <c r="I563"/>
      <c r="J563"/>
      <c r="K563"/>
      <c r="L563"/>
      <c r="M563"/>
      <c r="N563"/>
    </row>
    <row r="564" spans="3:14" ht="13.5">
      <c r="C564"/>
      <c r="D564"/>
      <c r="E564"/>
      <c r="F564"/>
      <c r="G564"/>
      <c r="H564"/>
      <c r="I564"/>
      <c r="J564"/>
      <c r="K564"/>
      <c r="L564"/>
      <c r="M564"/>
      <c r="N564"/>
    </row>
    <row r="565" spans="3:14" ht="13.5">
      <c r="C565"/>
      <c r="D565"/>
      <c r="E565"/>
      <c r="F565"/>
      <c r="G565"/>
      <c r="H565"/>
      <c r="I565"/>
      <c r="J565"/>
      <c r="K565"/>
      <c r="L565"/>
      <c r="M565"/>
      <c r="N565"/>
    </row>
    <row r="566" spans="3:14" ht="13.5">
      <c r="C566"/>
      <c r="D566"/>
      <c r="E566"/>
      <c r="F566"/>
      <c r="G566"/>
      <c r="H566"/>
      <c r="I566"/>
      <c r="J566"/>
      <c r="K566"/>
      <c r="L566"/>
      <c r="M566"/>
      <c r="N566"/>
    </row>
    <row r="567" spans="3:14" ht="13.5">
      <c r="C567"/>
      <c r="D567"/>
      <c r="E567"/>
      <c r="F567"/>
      <c r="G567"/>
      <c r="H567"/>
      <c r="I567"/>
      <c r="J567"/>
      <c r="K567"/>
      <c r="L567"/>
      <c r="M567"/>
      <c r="N567"/>
    </row>
    <row r="568" spans="3:14" ht="13.5">
      <c r="C568"/>
      <c r="D568"/>
      <c r="E568"/>
      <c r="F568"/>
      <c r="G568"/>
      <c r="H568"/>
      <c r="I568"/>
      <c r="J568"/>
      <c r="K568"/>
      <c r="L568"/>
      <c r="M568"/>
      <c r="N568"/>
    </row>
    <row r="569" spans="3:14" ht="13.5">
      <c r="C569"/>
      <c r="D569"/>
      <c r="E569"/>
      <c r="F569"/>
      <c r="G569"/>
      <c r="H569"/>
      <c r="I569"/>
      <c r="J569"/>
      <c r="K569"/>
      <c r="L569"/>
      <c r="M569"/>
      <c r="N569"/>
    </row>
    <row r="570" spans="3:14" ht="13.5">
      <c r="C570"/>
      <c r="D570"/>
      <c r="E570"/>
      <c r="F570"/>
      <c r="G570"/>
      <c r="H570"/>
      <c r="I570"/>
      <c r="J570"/>
      <c r="K570"/>
      <c r="L570"/>
      <c r="M570"/>
      <c r="N570"/>
    </row>
    <row r="571" spans="3:14" ht="13.5">
      <c r="C571"/>
      <c r="D571"/>
      <c r="E571"/>
      <c r="F571"/>
      <c r="G571"/>
      <c r="H571"/>
      <c r="I571"/>
      <c r="J571"/>
      <c r="K571"/>
      <c r="L571"/>
      <c r="M571"/>
      <c r="N571"/>
    </row>
    <row r="572" spans="3:14" ht="13.5">
      <c r="C572"/>
      <c r="D572"/>
      <c r="E572"/>
      <c r="F572"/>
      <c r="G572"/>
      <c r="H572"/>
      <c r="I572"/>
      <c r="J572"/>
      <c r="K572"/>
      <c r="L572"/>
      <c r="M572"/>
      <c r="N572"/>
    </row>
    <row r="573" spans="3:14" ht="13.5">
      <c r="C573"/>
      <c r="D573"/>
      <c r="E573"/>
      <c r="F573"/>
      <c r="G573"/>
      <c r="H573"/>
      <c r="I573"/>
      <c r="J573"/>
      <c r="K573"/>
      <c r="L573"/>
      <c r="M573"/>
      <c r="N573"/>
    </row>
    <row r="574" spans="3:14" ht="13.5">
      <c r="C574"/>
      <c r="D574"/>
      <c r="E574"/>
      <c r="F574"/>
      <c r="G574"/>
      <c r="H574"/>
      <c r="I574"/>
      <c r="J574"/>
      <c r="K574"/>
      <c r="L574"/>
      <c r="M574"/>
      <c r="N574"/>
    </row>
    <row r="575" spans="3:14" ht="13.5">
      <c r="C575"/>
      <c r="D575"/>
      <c r="E575"/>
      <c r="F575"/>
      <c r="G575"/>
      <c r="H575"/>
      <c r="I575"/>
      <c r="J575"/>
      <c r="K575"/>
      <c r="L575"/>
      <c r="M575"/>
      <c r="N575"/>
    </row>
    <row r="576" spans="3:14" ht="13.5">
      <c r="C576"/>
      <c r="D576"/>
      <c r="E576"/>
      <c r="F576"/>
      <c r="G576"/>
      <c r="H576"/>
      <c r="I576"/>
      <c r="J576"/>
      <c r="K576"/>
      <c r="L576"/>
      <c r="M576"/>
      <c r="N576"/>
    </row>
    <row r="577" spans="3:14" ht="13.5">
      <c r="C577"/>
      <c r="D577"/>
      <c r="E577"/>
      <c r="F577"/>
      <c r="G577"/>
      <c r="H577"/>
      <c r="I577"/>
      <c r="J577"/>
      <c r="K577"/>
      <c r="L577"/>
      <c r="M577"/>
      <c r="N577"/>
    </row>
    <row r="578" spans="3:14" ht="13.5">
      <c r="C578"/>
      <c r="D578"/>
      <c r="E578"/>
      <c r="F578"/>
      <c r="G578"/>
      <c r="H578"/>
      <c r="I578"/>
      <c r="J578"/>
      <c r="K578"/>
      <c r="L578"/>
      <c r="M578"/>
      <c r="N578"/>
    </row>
    <row r="579" spans="3:14" ht="13.5">
      <c r="C579"/>
      <c r="D579"/>
      <c r="E579"/>
      <c r="F579"/>
      <c r="G579"/>
      <c r="H579"/>
      <c r="I579"/>
      <c r="J579"/>
      <c r="K579"/>
      <c r="L579"/>
      <c r="M579"/>
      <c r="N579"/>
    </row>
    <row r="580" spans="3:14" ht="13.5">
      <c r="C580"/>
      <c r="D580"/>
      <c r="E580"/>
      <c r="F580"/>
      <c r="G580"/>
      <c r="H580"/>
      <c r="I580"/>
      <c r="J580"/>
      <c r="K580"/>
      <c r="L580"/>
      <c r="M580"/>
      <c r="N580"/>
    </row>
    <row r="581" spans="3:14" ht="13.5">
      <c r="C581"/>
      <c r="D581"/>
      <c r="E581"/>
      <c r="F581"/>
      <c r="G581"/>
      <c r="H581"/>
      <c r="I581"/>
      <c r="J581"/>
      <c r="K581"/>
      <c r="L581"/>
      <c r="M581"/>
      <c r="N581"/>
    </row>
    <row r="582" spans="3:14" ht="13.5">
      <c r="C582"/>
      <c r="D582"/>
      <c r="E582"/>
      <c r="F582"/>
      <c r="G582"/>
      <c r="H582"/>
      <c r="I582"/>
      <c r="J582"/>
      <c r="K582"/>
      <c r="L582"/>
      <c r="M582"/>
      <c r="N582"/>
    </row>
    <row r="583" spans="3:14" ht="13.5">
      <c r="C583"/>
      <c r="D583"/>
      <c r="E583"/>
      <c r="F583"/>
      <c r="G583"/>
      <c r="H583"/>
      <c r="I583"/>
      <c r="J583"/>
      <c r="K583"/>
      <c r="L583"/>
      <c r="M583"/>
      <c r="N583"/>
    </row>
    <row r="584" spans="3:14" ht="13.5">
      <c r="C584"/>
      <c r="D584"/>
      <c r="E584"/>
      <c r="F584"/>
      <c r="G584"/>
      <c r="H584"/>
      <c r="I584"/>
      <c r="J584"/>
      <c r="K584"/>
      <c r="L584"/>
      <c r="M584"/>
      <c r="N584"/>
    </row>
    <row r="585" spans="3:14" ht="13.5">
      <c r="C585"/>
      <c r="D585"/>
      <c r="E585"/>
      <c r="F585"/>
      <c r="G585"/>
      <c r="H585"/>
      <c r="I585"/>
      <c r="J585"/>
      <c r="K585"/>
      <c r="L585"/>
      <c r="M585"/>
      <c r="N585"/>
    </row>
    <row r="586" spans="3:14" ht="13.5">
      <c r="C586"/>
      <c r="D586"/>
      <c r="E586"/>
      <c r="F586"/>
      <c r="G586"/>
      <c r="H586"/>
      <c r="I586"/>
      <c r="J586"/>
      <c r="K586"/>
      <c r="L586"/>
      <c r="M586"/>
      <c r="N586"/>
    </row>
    <row r="587" spans="3:14" ht="13.5">
      <c r="C587"/>
      <c r="D587"/>
      <c r="E587"/>
      <c r="F587"/>
      <c r="G587"/>
      <c r="H587"/>
      <c r="I587"/>
      <c r="J587"/>
      <c r="K587"/>
      <c r="L587"/>
      <c r="M587"/>
      <c r="N587"/>
    </row>
    <row r="588" spans="3:14" ht="13.5">
      <c r="C588"/>
      <c r="D588"/>
      <c r="E588"/>
      <c r="F588"/>
      <c r="G588"/>
      <c r="H588"/>
      <c r="I588"/>
      <c r="J588"/>
      <c r="K588"/>
      <c r="L588"/>
      <c r="M588"/>
      <c r="N588"/>
    </row>
    <row r="589" spans="3:14" ht="13.5">
      <c r="C589"/>
      <c r="D589"/>
      <c r="E589"/>
      <c r="F589"/>
      <c r="G589"/>
      <c r="H589"/>
      <c r="I589"/>
      <c r="J589"/>
      <c r="K589"/>
      <c r="L589"/>
      <c r="M589"/>
      <c r="N589"/>
    </row>
    <row r="590" spans="3:14" ht="13.5">
      <c r="C590"/>
      <c r="D590"/>
      <c r="E590"/>
      <c r="F590"/>
      <c r="G590"/>
      <c r="H590"/>
      <c r="I590"/>
      <c r="J590"/>
      <c r="K590"/>
      <c r="L590"/>
      <c r="M590"/>
      <c r="N590"/>
    </row>
    <row r="591" spans="3:14" ht="13.5">
      <c r="C591"/>
      <c r="D591"/>
      <c r="E591"/>
      <c r="F591"/>
      <c r="G591"/>
      <c r="H591"/>
      <c r="I591"/>
      <c r="J591"/>
      <c r="K591"/>
      <c r="L591"/>
      <c r="M591"/>
      <c r="N591"/>
    </row>
    <row r="592" spans="3:14" ht="13.5">
      <c r="C592"/>
      <c r="D592"/>
      <c r="E592"/>
      <c r="F592"/>
      <c r="G592"/>
      <c r="H592"/>
      <c r="I592"/>
      <c r="J592"/>
      <c r="K592"/>
      <c r="L592"/>
      <c r="M592"/>
      <c r="N592"/>
    </row>
    <row r="593" spans="3:14" ht="13.5">
      <c r="C593"/>
      <c r="D593"/>
      <c r="E593"/>
      <c r="F593"/>
      <c r="G593"/>
      <c r="H593"/>
      <c r="I593"/>
      <c r="J593"/>
      <c r="K593"/>
      <c r="L593"/>
      <c r="M593"/>
      <c r="N593"/>
    </row>
    <row r="594" spans="3:14" ht="13.5">
      <c r="C594"/>
      <c r="D594"/>
      <c r="E594"/>
      <c r="F594"/>
      <c r="G594"/>
      <c r="H594"/>
      <c r="I594"/>
      <c r="J594"/>
      <c r="K594"/>
      <c r="L594"/>
      <c r="M594"/>
      <c r="N594"/>
    </row>
    <row r="595" spans="3:14" ht="13.5">
      <c r="C595"/>
      <c r="D595"/>
      <c r="E595"/>
      <c r="F595"/>
      <c r="G595"/>
      <c r="H595"/>
      <c r="I595"/>
      <c r="J595"/>
      <c r="K595"/>
      <c r="L595"/>
      <c r="M595"/>
      <c r="N59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3" scale="75" r:id="rId1"/>
  <headerFooter alignWithMargins="0">
    <oddHeader>&amp;C&amp;16第14回西日本学生ライフル射撃選手権大会
50mP60</oddHeader>
    <oddFooter>&amp;C本部公認審判員　林 功之助&amp;R本部公認審判員　寺脇 敏之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0" width="5.00390625" style="8" customWidth="1"/>
    <col min="11" max="11" width="6.125" style="8" customWidth="1"/>
    <col min="12" max="12" width="11.50390625" style="8" customWidth="1"/>
  </cols>
  <sheetData>
    <row r="1" spans="1:12" ht="17.25">
      <c r="A1" s="1" t="s">
        <v>12</v>
      </c>
      <c r="B1" s="6"/>
      <c r="C1" s="2" t="s">
        <v>13</v>
      </c>
      <c r="D1" s="2" t="s">
        <v>14</v>
      </c>
      <c r="E1" s="2" t="s">
        <v>15</v>
      </c>
      <c r="F1" s="2" t="s">
        <v>16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17</v>
      </c>
      <c r="L1" s="4" t="s">
        <v>18</v>
      </c>
    </row>
    <row r="2" spans="1:13" ht="17.25">
      <c r="A2" s="3">
        <f aca="true" t="shared" si="0" ref="A2:A46">RANK(K2,K$1:K$46)</f>
        <v>1</v>
      </c>
      <c r="B2" s="7"/>
      <c r="C2" s="9" t="s">
        <v>188</v>
      </c>
      <c r="D2" s="9">
        <v>22</v>
      </c>
      <c r="E2" s="84" t="s">
        <v>197</v>
      </c>
      <c r="F2" s="9" t="s">
        <v>139</v>
      </c>
      <c r="G2" s="9">
        <v>97</v>
      </c>
      <c r="H2" s="9">
        <v>100</v>
      </c>
      <c r="I2" s="9">
        <v>98</v>
      </c>
      <c r="J2" s="9">
        <v>99</v>
      </c>
      <c r="K2" s="4">
        <f aca="true" t="shared" si="1" ref="K2:K46">SUM(G2:J2)</f>
        <v>394</v>
      </c>
      <c r="L2" s="3"/>
      <c r="M2" s="11"/>
    </row>
    <row r="3" spans="1:13" ht="17.25">
      <c r="A3" s="3">
        <f t="shared" si="0"/>
        <v>2</v>
      </c>
      <c r="B3" s="7"/>
      <c r="C3" s="9" t="s">
        <v>188</v>
      </c>
      <c r="D3" s="9">
        <v>12</v>
      </c>
      <c r="E3" s="84" t="s">
        <v>192</v>
      </c>
      <c r="F3" s="9" t="s">
        <v>139</v>
      </c>
      <c r="G3" s="9">
        <v>95</v>
      </c>
      <c r="H3" s="9">
        <v>98</v>
      </c>
      <c r="I3" s="9">
        <v>97</v>
      </c>
      <c r="J3" s="9">
        <v>98</v>
      </c>
      <c r="K3" s="4">
        <f t="shared" si="1"/>
        <v>388</v>
      </c>
      <c r="L3" s="3"/>
      <c r="M3" s="11"/>
    </row>
    <row r="4" spans="1:13" ht="17.25">
      <c r="A4" s="3">
        <f t="shared" si="0"/>
        <v>3</v>
      </c>
      <c r="B4" s="7"/>
      <c r="C4" s="9" t="s">
        <v>178</v>
      </c>
      <c r="D4" s="9">
        <v>4</v>
      </c>
      <c r="E4" s="9" t="s">
        <v>151</v>
      </c>
      <c r="F4" s="9" t="s">
        <v>139</v>
      </c>
      <c r="G4" s="3">
        <v>98</v>
      </c>
      <c r="H4" s="3">
        <v>96</v>
      </c>
      <c r="I4" s="3">
        <v>99</v>
      </c>
      <c r="J4" s="3">
        <v>93</v>
      </c>
      <c r="K4" s="4">
        <f t="shared" si="1"/>
        <v>386</v>
      </c>
      <c r="L4" s="2"/>
      <c r="M4" s="11"/>
    </row>
    <row r="5" spans="1:13" ht="17.25">
      <c r="A5" s="3">
        <f t="shared" si="0"/>
        <v>4</v>
      </c>
      <c r="B5" s="7"/>
      <c r="C5" s="9" t="s">
        <v>188</v>
      </c>
      <c r="D5" s="9">
        <v>32</v>
      </c>
      <c r="E5" s="9" t="s">
        <v>202</v>
      </c>
      <c r="F5" s="9" t="s">
        <v>203</v>
      </c>
      <c r="G5" s="9">
        <v>94</v>
      </c>
      <c r="H5" s="9">
        <v>96</v>
      </c>
      <c r="I5" s="9">
        <v>96</v>
      </c>
      <c r="J5" s="9">
        <v>96</v>
      </c>
      <c r="K5" s="4">
        <f t="shared" si="1"/>
        <v>382</v>
      </c>
      <c r="L5" s="3"/>
      <c r="M5" s="11"/>
    </row>
    <row r="6" spans="1:13" ht="17.25">
      <c r="A6" s="3">
        <f t="shared" si="0"/>
        <v>5</v>
      </c>
      <c r="B6" s="7"/>
      <c r="C6" s="4" t="s">
        <v>124</v>
      </c>
      <c r="D6" s="9">
        <v>8</v>
      </c>
      <c r="E6" s="84" t="s">
        <v>112</v>
      </c>
      <c r="F6" s="9" t="s">
        <v>82</v>
      </c>
      <c r="G6" s="9">
        <v>98</v>
      </c>
      <c r="H6" s="9">
        <v>93</v>
      </c>
      <c r="I6" s="9">
        <v>92</v>
      </c>
      <c r="J6" s="9">
        <v>98</v>
      </c>
      <c r="K6" s="4">
        <f t="shared" si="1"/>
        <v>381</v>
      </c>
      <c r="L6" s="3"/>
      <c r="M6" s="11"/>
    </row>
    <row r="7" spans="1:13" ht="17.25">
      <c r="A7" s="3">
        <f t="shared" si="0"/>
        <v>5</v>
      </c>
      <c r="B7" s="7"/>
      <c r="C7" s="9" t="s">
        <v>188</v>
      </c>
      <c r="D7" s="9">
        <v>17</v>
      </c>
      <c r="E7" s="84" t="s">
        <v>195</v>
      </c>
      <c r="F7" s="9" t="s">
        <v>170</v>
      </c>
      <c r="G7" s="9">
        <v>94</v>
      </c>
      <c r="H7" s="9">
        <v>98</v>
      </c>
      <c r="I7" s="9">
        <v>96</v>
      </c>
      <c r="J7" s="9">
        <v>93</v>
      </c>
      <c r="K7" s="4">
        <f t="shared" si="1"/>
        <v>381</v>
      </c>
      <c r="L7" s="3"/>
      <c r="M7" s="11"/>
    </row>
    <row r="8" spans="1:13" ht="17.25">
      <c r="A8" s="3">
        <f t="shared" si="0"/>
        <v>7</v>
      </c>
      <c r="B8" s="7"/>
      <c r="C8" s="9" t="s">
        <v>178</v>
      </c>
      <c r="D8" s="9">
        <v>10</v>
      </c>
      <c r="E8" s="84" t="s">
        <v>183</v>
      </c>
      <c r="F8" s="9" t="s">
        <v>137</v>
      </c>
      <c r="G8" s="9">
        <v>95</v>
      </c>
      <c r="H8" s="9">
        <v>93</v>
      </c>
      <c r="I8" s="9">
        <v>95</v>
      </c>
      <c r="J8" s="9">
        <v>97</v>
      </c>
      <c r="K8" s="4">
        <f t="shared" si="1"/>
        <v>380</v>
      </c>
      <c r="L8" s="3"/>
      <c r="M8" s="11"/>
    </row>
    <row r="9" spans="1:13" ht="17.25">
      <c r="A9" s="3">
        <f t="shared" si="0"/>
        <v>7</v>
      </c>
      <c r="B9" s="7"/>
      <c r="C9" s="9" t="s">
        <v>122</v>
      </c>
      <c r="D9" s="9">
        <v>2</v>
      </c>
      <c r="E9" s="9" t="s">
        <v>75</v>
      </c>
      <c r="F9" s="9" t="s">
        <v>76</v>
      </c>
      <c r="G9" s="9">
        <v>97</v>
      </c>
      <c r="H9" s="9">
        <v>92</v>
      </c>
      <c r="I9" s="9">
        <v>96</v>
      </c>
      <c r="J9" s="9">
        <v>95</v>
      </c>
      <c r="K9" s="4">
        <f t="shared" si="1"/>
        <v>380</v>
      </c>
      <c r="L9" s="3"/>
      <c r="M9" s="11"/>
    </row>
    <row r="10" spans="1:13" ht="17.25">
      <c r="A10" s="3">
        <f t="shared" si="0"/>
        <v>9</v>
      </c>
      <c r="B10" s="7"/>
      <c r="C10" s="4" t="s">
        <v>188</v>
      </c>
      <c r="D10" s="5">
        <v>10</v>
      </c>
      <c r="E10" s="86" t="s">
        <v>136</v>
      </c>
      <c r="F10" s="3" t="s">
        <v>137</v>
      </c>
      <c r="G10" s="9">
        <v>94</v>
      </c>
      <c r="H10" s="9">
        <v>95</v>
      </c>
      <c r="I10" s="9">
        <v>93</v>
      </c>
      <c r="J10" s="9">
        <v>97</v>
      </c>
      <c r="K10" s="4">
        <f t="shared" si="1"/>
        <v>379</v>
      </c>
      <c r="L10" s="3"/>
      <c r="M10" s="11"/>
    </row>
    <row r="11" spans="1:13" ht="17.25">
      <c r="A11" s="3">
        <f t="shared" si="0"/>
        <v>9</v>
      </c>
      <c r="B11" s="7"/>
      <c r="C11" s="9" t="s">
        <v>188</v>
      </c>
      <c r="D11" s="9">
        <v>34</v>
      </c>
      <c r="E11" s="9" t="s">
        <v>138</v>
      </c>
      <c r="F11" s="9" t="s">
        <v>139</v>
      </c>
      <c r="G11" s="9">
        <v>92</v>
      </c>
      <c r="H11" s="9">
        <v>95</v>
      </c>
      <c r="I11" s="9">
        <v>96</v>
      </c>
      <c r="J11" s="9">
        <v>96</v>
      </c>
      <c r="K11" s="4">
        <f t="shared" si="1"/>
        <v>379</v>
      </c>
      <c r="L11" s="3"/>
      <c r="M11" s="11"/>
    </row>
    <row r="12" spans="1:13" ht="17.25">
      <c r="A12" s="3">
        <f t="shared" si="0"/>
        <v>11</v>
      </c>
      <c r="B12" s="7"/>
      <c r="C12" s="9" t="s">
        <v>188</v>
      </c>
      <c r="D12" s="9">
        <v>28</v>
      </c>
      <c r="E12" s="10" t="s">
        <v>200</v>
      </c>
      <c r="F12" s="9" t="s">
        <v>139</v>
      </c>
      <c r="G12" s="9">
        <v>91</v>
      </c>
      <c r="H12" s="9">
        <v>94</v>
      </c>
      <c r="I12" s="9">
        <v>96</v>
      </c>
      <c r="J12" s="9">
        <v>96</v>
      </c>
      <c r="K12" s="4">
        <f t="shared" si="1"/>
        <v>377</v>
      </c>
      <c r="L12" s="3"/>
      <c r="M12" s="11"/>
    </row>
    <row r="13" spans="1:13" ht="17.25">
      <c r="A13" s="3">
        <f t="shared" si="0"/>
        <v>11</v>
      </c>
      <c r="B13" s="7"/>
      <c r="C13" s="9" t="s">
        <v>178</v>
      </c>
      <c r="D13" s="9">
        <v>6</v>
      </c>
      <c r="E13" s="9" t="s">
        <v>154</v>
      </c>
      <c r="F13" s="9" t="s">
        <v>139</v>
      </c>
      <c r="G13" s="9">
        <v>95</v>
      </c>
      <c r="H13" s="9">
        <v>93</v>
      </c>
      <c r="I13" s="9">
        <v>96</v>
      </c>
      <c r="J13" s="9">
        <v>93</v>
      </c>
      <c r="K13" s="4">
        <f t="shared" si="1"/>
        <v>377</v>
      </c>
      <c r="L13" s="3"/>
      <c r="M13" s="11"/>
    </row>
    <row r="14" spans="1:13" ht="17.25">
      <c r="A14" s="3">
        <f t="shared" si="0"/>
        <v>13</v>
      </c>
      <c r="B14" s="7"/>
      <c r="C14" s="9" t="s">
        <v>188</v>
      </c>
      <c r="D14" s="9">
        <v>24</v>
      </c>
      <c r="E14" s="84" t="s">
        <v>146</v>
      </c>
      <c r="F14" s="9" t="s">
        <v>147</v>
      </c>
      <c r="G14" s="3">
        <v>96</v>
      </c>
      <c r="H14" s="3">
        <v>96</v>
      </c>
      <c r="I14" s="3">
        <v>93</v>
      </c>
      <c r="J14" s="3">
        <v>91</v>
      </c>
      <c r="K14" s="4">
        <f t="shared" si="1"/>
        <v>376</v>
      </c>
      <c r="L14" s="3"/>
      <c r="M14" s="11"/>
    </row>
    <row r="15" spans="1:13" ht="17.25">
      <c r="A15" s="3">
        <f t="shared" si="0"/>
        <v>13</v>
      </c>
      <c r="B15" s="7"/>
      <c r="C15" s="9" t="s">
        <v>188</v>
      </c>
      <c r="D15" s="9">
        <v>6</v>
      </c>
      <c r="E15" s="9" t="s">
        <v>189</v>
      </c>
      <c r="F15" s="9" t="s">
        <v>144</v>
      </c>
      <c r="G15" s="9">
        <v>95</v>
      </c>
      <c r="H15" s="9">
        <v>97</v>
      </c>
      <c r="I15" s="9">
        <v>95</v>
      </c>
      <c r="J15" s="9">
        <v>89</v>
      </c>
      <c r="K15" s="4">
        <f t="shared" si="1"/>
        <v>376</v>
      </c>
      <c r="L15" s="3"/>
      <c r="M15" s="11"/>
    </row>
    <row r="16" spans="1:13" ht="17.25">
      <c r="A16" s="3">
        <f t="shared" si="0"/>
        <v>15</v>
      </c>
      <c r="B16" s="7"/>
      <c r="C16" s="9" t="s">
        <v>178</v>
      </c>
      <c r="D16" s="9">
        <v>12</v>
      </c>
      <c r="E16" s="84" t="s">
        <v>184</v>
      </c>
      <c r="F16" s="9" t="s">
        <v>139</v>
      </c>
      <c r="G16" s="9">
        <v>94</v>
      </c>
      <c r="H16" s="9">
        <v>92</v>
      </c>
      <c r="I16" s="9">
        <v>95</v>
      </c>
      <c r="J16" s="9">
        <v>94</v>
      </c>
      <c r="K16" s="4">
        <f t="shared" si="1"/>
        <v>375</v>
      </c>
      <c r="L16" s="3"/>
      <c r="M16" s="11"/>
    </row>
    <row r="17" spans="1:13" ht="17.25">
      <c r="A17" s="3">
        <f t="shared" si="0"/>
        <v>15</v>
      </c>
      <c r="B17" s="7"/>
      <c r="C17" s="9" t="s">
        <v>188</v>
      </c>
      <c r="D17" s="9">
        <v>20</v>
      </c>
      <c r="E17" s="84" t="s">
        <v>196</v>
      </c>
      <c r="F17" s="9" t="s">
        <v>137</v>
      </c>
      <c r="G17" s="9">
        <v>95</v>
      </c>
      <c r="H17" s="9">
        <v>92</v>
      </c>
      <c r="I17" s="9">
        <v>94</v>
      </c>
      <c r="J17" s="9">
        <v>94</v>
      </c>
      <c r="K17" s="4">
        <f t="shared" si="1"/>
        <v>375</v>
      </c>
      <c r="L17" s="3"/>
      <c r="M17" s="11"/>
    </row>
    <row r="18" spans="1:13" ht="17.25">
      <c r="A18" s="3">
        <f t="shared" si="0"/>
        <v>17</v>
      </c>
      <c r="B18" s="7"/>
      <c r="C18" s="9" t="s">
        <v>188</v>
      </c>
      <c r="D18" s="9">
        <v>9</v>
      </c>
      <c r="E18" s="84" t="s">
        <v>191</v>
      </c>
      <c r="F18" s="9" t="s">
        <v>135</v>
      </c>
      <c r="G18" s="9">
        <v>90</v>
      </c>
      <c r="H18" s="9">
        <v>92</v>
      </c>
      <c r="I18" s="9">
        <v>93</v>
      </c>
      <c r="J18" s="9">
        <v>97</v>
      </c>
      <c r="K18" s="4">
        <f t="shared" si="1"/>
        <v>372</v>
      </c>
      <c r="L18" s="3"/>
      <c r="M18" s="11"/>
    </row>
    <row r="19" spans="1:13" ht="17.25">
      <c r="A19" s="3">
        <f t="shared" si="0"/>
        <v>18</v>
      </c>
      <c r="B19" s="7"/>
      <c r="C19" s="9" t="s">
        <v>188</v>
      </c>
      <c r="D19" s="9">
        <v>7</v>
      </c>
      <c r="E19" s="84" t="s">
        <v>190</v>
      </c>
      <c r="F19" s="9" t="s">
        <v>170</v>
      </c>
      <c r="G19" s="9">
        <v>95</v>
      </c>
      <c r="H19" s="9">
        <v>92</v>
      </c>
      <c r="I19" s="9">
        <v>90</v>
      </c>
      <c r="J19" s="9">
        <v>94</v>
      </c>
      <c r="K19" s="4">
        <f t="shared" si="1"/>
        <v>371</v>
      </c>
      <c r="L19" s="3"/>
      <c r="M19" s="11"/>
    </row>
    <row r="20" spans="1:13" ht="17.25">
      <c r="A20" s="3">
        <f t="shared" si="0"/>
        <v>19</v>
      </c>
      <c r="B20" s="7"/>
      <c r="C20" s="9" t="s">
        <v>188</v>
      </c>
      <c r="D20" s="9">
        <v>19</v>
      </c>
      <c r="E20" s="84" t="s">
        <v>140</v>
      </c>
      <c r="F20" s="12" t="s">
        <v>135</v>
      </c>
      <c r="G20" s="13">
        <v>92</v>
      </c>
      <c r="H20" s="13">
        <v>90</v>
      </c>
      <c r="I20" s="13">
        <v>94</v>
      </c>
      <c r="J20" s="13">
        <v>91</v>
      </c>
      <c r="K20" s="4">
        <f t="shared" si="1"/>
        <v>367</v>
      </c>
      <c r="L20" s="3"/>
      <c r="M20" s="11"/>
    </row>
    <row r="21" spans="1:13" ht="17.25">
      <c r="A21" s="3">
        <f t="shared" si="0"/>
        <v>20</v>
      </c>
      <c r="B21" s="7"/>
      <c r="C21" s="9" t="s">
        <v>188</v>
      </c>
      <c r="D21" s="9">
        <v>14</v>
      </c>
      <c r="E21" s="84" t="s">
        <v>194</v>
      </c>
      <c r="F21" s="9" t="s">
        <v>147</v>
      </c>
      <c r="G21" s="3">
        <v>90</v>
      </c>
      <c r="H21" s="3">
        <v>91</v>
      </c>
      <c r="I21" s="3">
        <v>90</v>
      </c>
      <c r="J21" s="3">
        <v>94</v>
      </c>
      <c r="K21" s="4">
        <f t="shared" si="1"/>
        <v>365</v>
      </c>
      <c r="L21" s="3"/>
      <c r="M21" s="11"/>
    </row>
    <row r="22" spans="1:13" ht="17.25">
      <c r="A22" s="3">
        <f t="shared" si="0"/>
        <v>21</v>
      </c>
      <c r="B22" s="7"/>
      <c r="C22" s="9" t="s">
        <v>178</v>
      </c>
      <c r="D22" s="9">
        <v>9</v>
      </c>
      <c r="E22" s="84" t="s">
        <v>160</v>
      </c>
      <c r="F22" s="9" t="s">
        <v>135</v>
      </c>
      <c r="G22" s="9">
        <v>86</v>
      </c>
      <c r="H22" s="9">
        <v>91</v>
      </c>
      <c r="I22" s="9">
        <v>93</v>
      </c>
      <c r="J22" s="9">
        <v>93</v>
      </c>
      <c r="K22" s="4">
        <f t="shared" si="1"/>
        <v>363</v>
      </c>
      <c r="L22" s="3"/>
      <c r="M22" s="11"/>
    </row>
    <row r="23" spans="1:13" ht="17.25">
      <c r="A23" s="3">
        <f t="shared" si="0"/>
        <v>22</v>
      </c>
      <c r="B23" s="7"/>
      <c r="C23" s="9" t="s">
        <v>188</v>
      </c>
      <c r="D23" s="9">
        <v>35</v>
      </c>
      <c r="E23" s="9" t="s">
        <v>171</v>
      </c>
      <c r="F23" s="9" t="s">
        <v>156</v>
      </c>
      <c r="G23" s="9">
        <v>94</v>
      </c>
      <c r="H23" s="9">
        <v>92</v>
      </c>
      <c r="I23" s="9">
        <v>89</v>
      </c>
      <c r="J23" s="9">
        <v>87</v>
      </c>
      <c r="K23" s="4">
        <f t="shared" si="1"/>
        <v>362</v>
      </c>
      <c r="L23" s="3"/>
      <c r="M23" s="11"/>
    </row>
    <row r="24" spans="1:13" ht="17.25">
      <c r="A24" s="3">
        <f t="shared" si="0"/>
        <v>23</v>
      </c>
      <c r="B24" s="7"/>
      <c r="C24" s="9" t="s">
        <v>188</v>
      </c>
      <c r="D24" s="9">
        <v>38</v>
      </c>
      <c r="E24" s="9" t="s">
        <v>207</v>
      </c>
      <c r="F24" s="9" t="s">
        <v>139</v>
      </c>
      <c r="G24" s="9">
        <v>92</v>
      </c>
      <c r="H24" s="9">
        <v>94</v>
      </c>
      <c r="I24" s="9">
        <v>87</v>
      </c>
      <c r="J24" s="9">
        <v>88</v>
      </c>
      <c r="K24" s="4">
        <f t="shared" si="1"/>
        <v>361</v>
      </c>
      <c r="L24" s="3"/>
      <c r="M24" s="11"/>
    </row>
    <row r="25" spans="1:13" ht="17.25">
      <c r="A25" s="3">
        <f t="shared" si="0"/>
        <v>23</v>
      </c>
      <c r="B25" s="7"/>
      <c r="C25" s="9" t="s">
        <v>188</v>
      </c>
      <c r="D25" s="9">
        <v>39</v>
      </c>
      <c r="E25" s="9" t="s">
        <v>208</v>
      </c>
      <c r="F25" s="9" t="s">
        <v>144</v>
      </c>
      <c r="G25" s="9">
        <v>90</v>
      </c>
      <c r="H25" s="9">
        <v>93</v>
      </c>
      <c r="I25" s="9">
        <v>91</v>
      </c>
      <c r="J25" s="9">
        <v>87</v>
      </c>
      <c r="K25" s="4">
        <f t="shared" si="1"/>
        <v>361</v>
      </c>
      <c r="L25" s="3"/>
      <c r="M25" s="11"/>
    </row>
    <row r="26" spans="1:13" ht="17.25">
      <c r="A26" s="3">
        <f t="shared" si="0"/>
        <v>25</v>
      </c>
      <c r="B26" s="7"/>
      <c r="C26" s="9" t="s">
        <v>178</v>
      </c>
      <c r="D26" s="9">
        <v>5</v>
      </c>
      <c r="E26" s="9" t="s">
        <v>181</v>
      </c>
      <c r="F26" s="9" t="s">
        <v>156</v>
      </c>
      <c r="G26" s="9">
        <v>88</v>
      </c>
      <c r="H26" s="9">
        <v>89</v>
      </c>
      <c r="I26" s="9">
        <v>91</v>
      </c>
      <c r="J26" s="9">
        <v>92</v>
      </c>
      <c r="K26" s="4">
        <f t="shared" si="1"/>
        <v>360</v>
      </c>
      <c r="L26" s="3"/>
      <c r="M26" s="11"/>
    </row>
    <row r="27" spans="1:13" ht="17.25">
      <c r="A27" s="3">
        <f t="shared" si="0"/>
        <v>26</v>
      </c>
      <c r="B27" s="7"/>
      <c r="C27" s="4" t="s">
        <v>124</v>
      </c>
      <c r="D27" s="9">
        <v>18</v>
      </c>
      <c r="E27" s="84" t="s">
        <v>110</v>
      </c>
      <c r="F27" s="9" t="s">
        <v>82</v>
      </c>
      <c r="G27" s="9">
        <v>88</v>
      </c>
      <c r="H27" s="9">
        <v>89</v>
      </c>
      <c r="I27" s="9">
        <v>93</v>
      </c>
      <c r="J27" s="9">
        <v>89</v>
      </c>
      <c r="K27" s="4">
        <f t="shared" si="1"/>
        <v>359</v>
      </c>
      <c r="L27" s="3"/>
      <c r="M27" s="11"/>
    </row>
    <row r="28" spans="1:13" ht="17.25">
      <c r="A28" s="3">
        <f t="shared" si="0"/>
        <v>27</v>
      </c>
      <c r="B28" s="7"/>
      <c r="C28" s="9" t="s">
        <v>188</v>
      </c>
      <c r="D28" s="9">
        <v>37</v>
      </c>
      <c r="E28" s="9" t="s">
        <v>206</v>
      </c>
      <c r="F28" s="9" t="s">
        <v>135</v>
      </c>
      <c r="G28" s="9">
        <v>90</v>
      </c>
      <c r="H28" s="9">
        <v>90</v>
      </c>
      <c r="I28" s="9">
        <v>87</v>
      </c>
      <c r="J28" s="9">
        <v>91</v>
      </c>
      <c r="K28" s="4">
        <f t="shared" si="1"/>
        <v>358</v>
      </c>
      <c r="L28" s="3"/>
      <c r="M28" s="11"/>
    </row>
    <row r="29" spans="1:13" ht="17.25">
      <c r="A29" s="3">
        <f t="shared" si="0"/>
        <v>28</v>
      </c>
      <c r="B29" s="7"/>
      <c r="C29" s="9" t="s">
        <v>178</v>
      </c>
      <c r="D29" s="9">
        <v>14</v>
      </c>
      <c r="E29" s="84" t="s">
        <v>187</v>
      </c>
      <c r="F29" s="9" t="s">
        <v>147</v>
      </c>
      <c r="G29" s="9">
        <v>91</v>
      </c>
      <c r="H29" s="9">
        <v>86</v>
      </c>
      <c r="I29" s="9">
        <v>90</v>
      </c>
      <c r="J29" s="9">
        <v>89</v>
      </c>
      <c r="K29" s="4">
        <f t="shared" si="1"/>
        <v>356</v>
      </c>
      <c r="L29" s="3"/>
      <c r="M29" s="11"/>
    </row>
    <row r="30" spans="1:13" ht="17.25">
      <c r="A30" s="3">
        <f t="shared" si="0"/>
        <v>29</v>
      </c>
      <c r="B30" s="7"/>
      <c r="C30" s="9" t="s">
        <v>188</v>
      </c>
      <c r="D30" s="9">
        <v>30</v>
      </c>
      <c r="E30" s="10" t="s">
        <v>201</v>
      </c>
      <c r="F30" s="9" t="s">
        <v>147</v>
      </c>
      <c r="G30" s="13">
        <v>83</v>
      </c>
      <c r="H30" s="13">
        <v>89</v>
      </c>
      <c r="I30" s="13">
        <v>90</v>
      </c>
      <c r="J30" s="13">
        <v>92</v>
      </c>
      <c r="K30" s="4">
        <f t="shared" si="1"/>
        <v>354</v>
      </c>
      <c r="L30" s="3"/>
      <c r="M30" s="11"/>
    </row>
    <row r="31" spans="1:13" ht="17.25">
      <c r="A31" s="3">
        <f t="shared" si="0"/>
        <v>30</v>
      </c>
      <c r="B31" s="7"/>
      <c r="C31" s="4" t="s">
        <v>124</v>
      </c>
      <c r="D31" s="9">
        <v>21</v>
      </c>
      <c r="E31" s="84" t="s">
        <v>126</v>
      </c>
      <c r="F31" s="9" t="s">
        <v>74</v>
      </c>
      <c r="G31" s="9">
        <v>86</v>
      </c>
      <c r="H31" s="9">
        <v>94</v>
      </c>
      <c r="I31" s="9">
        <v>87</v>
      </c>
      <c r="J31" s="9">
        <v>86</v>
      </c>
      <c r="K31" s="4">
        <f t="shared" si="1"/>
        <v>353</v>
      </c>
      <c r="L31" s="3"/>
      <c r="M31" s="11"/>
    </row>
    <row r="32" spans="1:13" ht="17.25">
      <c r="A32" s="3">
        <f t="shared" si="0"/>
        <v>31</v>
      </c>
      <c r="B32" s="7"/>
      <c r="C32" s="9" t="s">
        <v>188</v>
      </c>
      <c r="D32" s="9">
        <v>40</v>
      </c>
      <c r="E32" s="9" t="s">
        <v>209</v>
      </c>
      <c r="F32" s="9" t="s">
        <v>174</v>
      </c>
      <c r="G32" s="9">
        <v>90</v>
      </c>
      <c r="H32" s="9">
        <v>85</v>
      </c>
      <c r="I32" s="9">
        <v>89</v>
      </c>
      <c r="J32" s="9">
        <v>88</v>
      </c>
      <c r="K32" s="4">
        <f t="shared" si="1"/>
        <v>352</v>
      </c>
      <c r="L32" s="3"/>
      <c r="M32" s="11"/>
    </row>
    <row r="33" spans="1:13" ht="17.25">
      <c r="A33" s="3">
        <f t="shared" si="0"/>
        <v>32</v>
      </c>
      <c r="B33" s="7"/>
      <c r="C33" s="9" t="s">
        <v>188</v>
      </c>
      <c r="D33" s="9">
        <v>33</v>
      </c>
      <c r="E33" s="9" t="s">
        <v>204</v>
      </c>
      <c r="F33" s="9" t="s">
        <v>135</v>
      </c>
      <c r="G33" s="9">
        <v>91</v>
      </c>
      <c r="H33" s="9">
        <v>90</v>
      </c>
      <c r="I33" s="9">
        <v>82</v>
      </c>
      <c r="J33" s="9">
        <v>88</v>
      </c>
      <c r="K33" s="4">
        <f t="shared" si="1"/>
        <v>351</v>
      </c>
      <c r="L33" s="3"/>
      <c r="M33" s="11"/>
    </row>
    <row r="34" spans="1:13" ht="17.25">
      <c r="A34" s="3">
        <f t="shared" si="0"/>
        <v>33</v>
      </c>
      <c r="B34" s="7"/>
      <c r="C34" s="9" t="s">
        <v>122</v>
      </c>
      <c r="D34" s="9">
        <v>8</v>
      </c>
      <c r="E34" s="84" t="s">
        <v>84</v>
      </c>
      <c r="F34" s="9" t="s">
        <v>82</v>
      </c>
      <c r="G34" s="9">
        <v>88</v>
      </c>
      <c r="H34" s="9">
        <v>87</v>
      </c>
      <c r="I34" s="9">
        <v>88</v>
      </c>
      <c r="J34" s="9">
        <v>87</v>
      </c>
      <c r="K34" s="4">
        <f t="shared" si="1"/>
        <v>350</v>
      </c>
      <c r="L34" s="3"/>
      <c r="M34" s="11"/>
    </row>
    <row r="35" spans="1:13" ht="17.25">
      <c r="A35" s="3">
        <f t="shared" si="0"/>
        <v>33</v>
      </c>
      <c r="B35" s="7"/>
      <c r="C35" s="9" t="s">
        <v>188</v>
      </c>
      <c r="D35" s="9">
        <v>26</v>
      </c>
      <c r="E35" s="10" t="s">
        <v>199</v>
      </c>
      <c r="F35" s="9" t="s">
        <v>135</v>
      </c>
      <c r="G35" s="9">
        <v>87</v>
      </c>
      <c r="H35" s="9">
        <v>86</v>
      </c>
      <c r="I35" s="9">
        <v>93</v>
      </c>
      <c r="J35" s="9">
        <v>84</v>
      </c>
      <c r="K35" s="4">
        <f t="shared" si="1"/>
        <v>350</v>
      </c>
      <c r="L35" s="3"/>
      <c r="M35" s="11"/>
    </row>
    <row r="36" spans="1:13" ht="17.25">
      <c r="A36" s="3">
        <f t="shared" si="0"/>
        <v>35</v>
      </c>
      <c r="B36" s="7"/>
      <c r="C36" s="9" t="s">
        <v>188</v>
      </c>
      <c r="D36" s="9">
        <v>36</v>
      </c>
      <c r="E36" s="9" t="s">
        <v>205</v>
      </c>
      <c r="F36" s="9" t="s">
        <v>147</v>
      </c>
      <c r="G36" s="13">
        <v>89</v>
      </c>
      <c r="H36" s="13">
        <v>86</v>
      </c>
      <c r="I36" s="13">
        <v>90</v>
      </c>
      <c r="J36" s="13">
        <v>83</v>
      </c>
      <c r="K36" s="4">
        <f t="shared" si="1"/>
        <v>348</v>
      </c>
      <c r="L36" s="3"/>
      <c r="M36" s="11"/>
    </row>
    <row r="37" spans="1:13" ht="17.25">
      <c r="A37" s="3">
        <f t="shared" si="0"/>
        <v>36</v>
      </c>
      <c r="B37" s="7"/>
      <c r="C37" s="4" t="s">
        <v>188</v>
      </c>
      <c r="D37" s="3">
        <v>23</v>
      </c>
      <c r="E37" s="84" t="s">
        <v>185</v>
      </c>
      <c r="F37" s="4" t="s">
        <v>186</v>
      </c>
      <c r="G37" s="9">
        <v>88</v>
      </c>
      <c r="H37" s="9">
        <v>86</v>
      </c>
      <c r="I37" s="9">
        <v>88</v>
      </c>
      <c r="J37" s="9">
        <v>85</v>
      </c>
      <c r="K37" s="4">
        <f t="shared" si="1"/>
        <v>347</v>
      </c>
      <c r="L37" s="3"/>
      <c r="M37" s="11"/>
    </row>
    <row r="38" spans="1:13" ht="17.25" customHeight="1">
      <c r="A38" s="3">
        <f t="shared" si="0"/>
        <v>37</v>
      </c>
      <c r="B38" s="7"/>
      <c r="C38" s="4" t="s">
        <v>124</v>
      </c>
      <c r="D38" s="5">
        <v>11</v>
      </c>
      <c r="E38" s="83" t="s">
        <v>125</v>
      </c>
      <c r="F38" s="3" t="s">
        <v>74</v>
      </c>
      <c r="G38" s="9">
        <v>90</v>
      </c>
      <c r="H38" s="9">
        <v>84</v>
      </c>
      <c r="I38" s="9">
        <v>95</v>
      </c>
      <c r="J38" s="9">
        <v>74</v>
      </c>
      <c r="K38" s="4">
        <f t="shared" si="1"/>
        <v>343</v>
      </c>
      <c r="L38" s="3"/>
      <c r="M38" s="11"/>
    </row>
    <row r="39" spans="1:13" ht="17.25" customHeight="1">
      <c r="A39" s="3">
        <f t="shared" si="0"/>
        <v>38</v>
      </c>
      <c r="B39" s="7"/>
      <c r="C39" s="9" t="s">
        <v>178</v>
      </c>
      <c r="D39" s="9">
        <v>3</v>
      </c>
      <c r="E39" s="9" t="s">
        <v>180</v>
      </c>
      <c r="F39" s="9" t="s">
        <v>174</v>
      </c>
      <c r="G39" s="9">
        <v>82</v>
      </c>
      <c r="H39" s="9">
        <v>82</v>
      </c>
      <c r="I39" s="9">
        <v>89</v>
      </c>
      <c r="J39" s="9">
        <v>89</v>
      </c>
      <c r="K39" s="4">
        <f t="shared" si="1"/>
        <v>342</v>
      </c>
      <c r="L39" s="3"/>
      <c r="M39" s="11"/>
    </row>
    <row r="40" spans="1:13" ht="17.25" customHeight="1">
      <c r="A40" s="3">
        <f t="shared" si="0"/>
        <v>39</v>
      </c>
      <c r="B40" s="7"/>
      <c r="C40" s="9" t="s">
        <v>188</v>
      </c>
      <c r="D40" s="9">
        <v>13</v>
      </c>
      <c r="E40" s="84" t="s">
        <v>193</v>
      </c>
      <c r="F40" s="9" t="s">
        <v>186</v>
      </c>
      <c r="G40" s="13">
        <v>78</v>
      </c>
      <c r="H40" s="13">
        <v>88</v>
      </c>
      <c r="I40" s="13">
        <v>89</v>
      </c>
      <c r="J40" s="13">
        <v>85</v>
      </c>
      <c r="K40" s="4">
        <f t="shared" si="1"/>
        <v>340</v>
      </c>
      <c r="L40" s="3"/>
      <c r="M40" s="11"/>
    </row>
    <row r="41" spans="1:13" ht="17.25" customHeight="1">
      <c r="A41" s="3">
        <f t="shared" si="0"/>
        <v>40</v>
      </c>
      <c r="B41" s="7"/>
      <c r="C41" s="9" t="s">
        <v>178</v>
      </c>
      <c r="D41" s="9">
        <v>1</v>
      </c>
      <c r="E41" s="9" t="s">
        <v>179</v>
      </c>
      <c r="F41" s="9" t="s">
        <v>135</v>
      </c>
      <c r="G41" s="9">
        <v>83</v>
      </c>
      <c r="H41" s="9">
        <v>83</v>
      </c>
      <c r="I41" s="9">
        <v>87</v>
      </c>
      <c r="J41" s="9">
        <v>83</v>
      </c>
      <c r="K41" s="4">
        <f t="shared" si="1"/>
        <v>336</v>
      </c>
      <c r="L41" s="3"/>
      <c r="M41" s="11"/>
    </row>
    <row r="42" spans="1:13" ht="17.25" customHeight="1">
      <c r="A42" s="3">
        <f t="shared" si="0"/>
        <v>41</v>
      </c>
      <c r="B42" s="7"/>
      <c r="C42" s="9" t="s">
        <v>178</v>
      </c>
      <c r="D42" s="9">
        <v>7</v>
      </c>
      <c r="E42" s="84" t="s">
        <v>182</v>
      </c>
      <c r="F42" s="9" t="s">
        <v>170</v>
      </c>
      <c r="G42" s="9">
        <v>78</v>
      </c>
      <c r="H42" s="9">
        <v>82</v>
      </c>
      <c r="I42" s="9">
        <v>90</v>
      </c>
      <c r="J42" s="9">
        <v>80</v>
      </c>
      <c r="K42" s="4">
        <f t="shared" si="1"/>
        <v>330</v>
      </c>
      <c r="L42" s="3"/>
      <c r="M42" s="11"/>
    </row>
    <row r="43" spans="1:13" ht="17.25">
      <c r="A43" s="3">
        <f t="shared" si="0"/>
        <v>42</v>
      </c>
      <c r="B43" s="7"/>
      <c r="C43" s="4" t="s">
        <v>124</v>
      </c>
      <c r="D43" s="9">
        <v>27</v>
      </c>
      <c r="E43" s="10" t="s">
        <v>127</v>
      </c>
      <c r="F43" s="9" t="s">
        <v>74</v>
      </c>
      <c r="G43" s="9">
        <v>81</v>
      </c>
      <c r="H43" s="9">
        <v>81</v>
      </c>
      <c r="I43" s="9">
        <v>76</v>
      </c>
      <c r="J43" s="9">
        <v>82</v>
      </c>
      <c r="K43" s="4">
        <f t="shared" si="1"/>
        <v>320</v>
      </c>
      <c r="L43" s="3"/>
      <c r="M43" s="11"/>
    </row>
    <row r="44" spans="1:13" ht="17.25">
      <c r="A44" s="3">
        <f t="shared" si="0"/>
        <v>42</v>
      </c>
      <c r="B44" s="7"/>
      <c r="C44" s="9" t="s">
        <v>122</v>
      </c>
      <c r="D44" s="9">
        <v>11</v>
      </c>
      <c r="E44" s="84" t="s">
        <v>123</v>
      </c>
      <c r="F44" s="12" t="s">
        <v>74</v>
      </c>
      <c r="G44" s="9">
        <v>78</v>
      </c>
      <c r="H44" s="9">
        <v>75</v>
      </c>
      <c r="I44" s="9">
        <v>86</v>
      </c>
      <c r="J44" s="9">
        <v>81</v>
      </c>
      <c r="K44" s="4">
        <f t="shared" si="1"/>
        <v>320</v>
      </c>
      <c r="L44" s="3"/>
      <c r="M44" s="11"/>
    </row>
    <row r="45" spans="1:13" ht="17.25">
      <c r="A45" s="3">
        <f t="shared" si="0"/>
        <v>44</v>
      </c>
      <c r="B45" s="7"/>
      <c r="C45" s="9" t="s">
        <v>188</v>
      </c>
      <c r="D45" s="9">
        <v>41</v>
      </c>
      <c r="E45" s="9" t="s">
        <v>210</v>
      </c>
      <c r="F45" s="9" t="s">
        <v>135</v>
      </c>
      <c r="G45" s="9">
        <v>82</v>
      </c>
      <c r="H45" s="9">
        <v>78</v>
      </c>
      <c r="I45" s="9">
        <v>76</v>
      </c>
      <c r="J45" s="9">
        <v>78</v>
      </c>
      <c r="K45" s="4">
        <f t="shared" si="1"/>
        <v>314</v>
      </c>
      <c r="L45" s="3"/>
      <c r="M45" s="11"/>
    </row>
    <row r="46" spans="1:13" ht="17.25">
      <c r="A46" s="3">
        <f t="shared" si="0"/>
        <v>45</v>
      </c>
      <c r="B46" s="7"/>
      <c r="C46" s="9" t="s">
        <v>178</v>
      </c>
      <c r="D46" s="9">
        <v>13</v>
      </c>
      <c r="E46" s="85" t="s">
        <v>198</v>
      </c>
      <c r="F46" s="9" t="s">
        <v>186</v>
      </c>
      <c r="G46" s="9"/>
      <c r="H46" s="9" t="s">
        <v>318</v>
      </c>
      <c r="I46" s="9" t="s">
        <v>319</v>
      </c>
      <c r="J46" s="9"/>
      <c r="K46" s="4">
        <f t="shared" si="1"/>
        <v>0</v>
      </c>
      <c r="L46" s="3"/>
      <c r="M46" s="1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3" scale="75" r:id="rId1"/>
  <headerFooter alignWithMargins="0">
    <oddHeader>&amp;C&amp;16第11回西日本学生ライフル射撃選手権大会
10mS40W</oddHeader>
    <oddFooter>&amp;C本部公認審判員　林 功之助&amp;R本部公認審判員　寺脇 敏之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10.625" defaultRowHeight="13.5"/>
  <cols>
    <col min="1" max="1" width="15.50390625" style="14" customWidth="1"/>
    <col min="2" max="3" width="3.625" style="14" customWidth="1"/>
    <col min="4" max="4" width="14.625" style="14" customWidth="1"/>
    <col min="5" max="10" width="4.625" style="14" customWidth="1"/>
    <col min="11" max="11" width="7.625" style="14" customWidth="1"/>
    <col min="12" max="12" width="8.625" style="14" customWidth="1"/>
    <col min="13" max="13" width="4.625" style="14" customWidth="1"/>
  </cols>
  <sheetData>
    <row r="1" spans="1:13" s="88" customFormat="1" ht="14.25" customHeight="1">
      <c r="A1" s="21" t="s">
        <v>23</v>
      </c>
      <c r="B1" s="15" t="s">
        <v>24</v>
      </c>
      <c r="C1" s="15" t="s">
        <v>25</v>
      </c>
      <c r="D1" s="15" t="s">
        <v>26</v>
      </c>
      <c r="E1" s="16" t="s">
        <v>38</v>
      </c>
      <c r="F1" s="16" t="s">
        <v>367</v>
      </c>
      <c r="G1" s="16" t="s">
        <v>368</v>
      </c>
      <c r="H1" s="16" t="s">
        <v>369</v>
      </c>
      <c r="I1" s="16" t="s">
        <v>370</v>
      </c>
      <c r="J1" s="16" t="s">
        <v>371</v>
      </c>
      <c r="K1" s="17" t="s">
        <v>33</v>
      </c>
      <c r="L1" s="18" t="s">
        <v>34</v>
      </c>
      <c r="M1" s="19" t="s">
        <v>35</v>
      </c>
    </row>
    <row r="2" spans="1:13" s="88" customFormat="1" ht="14.25" customHeight="1">
      <c r="A2" s="21"/>
      <c r="B2" s="15" t="s">
        <v>133</v>
      </c>
      <c r="C2" s="15">
        <v>9</v>
      </c>
      <c r="D2" s="15" t="s">
        <v>138</v>
      </c>
      <c r="E2" s="93">
        <v>93</v>
      </c>
      <c r="F2" s="93">
        <v>88</v>
      </c>
      <c r="G2" s="93">
        <v>91</v>
      </c>
      <c r="H2" s="93">
        <v>88</v>
      </c>
      <c r="I2" s="93">
        <v>92</v>
      </c>
      <c r="J2" s="93">
        <v>90</v>
      </c>
      <c r="K2" s="17">
        <f>SUM(E2:J2)</f>
        <v>542</v>
      </c>
      <c r="L2" s="21"/>
      <c r="M2" s="21"/>
    </row>
    <row r="3" spans="1:13" s="88" customFormat="1" ht="14.25" customHeight="1">
      <c r="A3" s="20" t="s">
        <v>139</v>
      </c>
      <c r="B3" s="15" t="s">
        <v>133</v>
      </c>
      <c r="C3" s="15">
        <v>14</v>
      </c>
      <c r="D3" s="15" t="s">
        <v>142</v>
      </c>
      <c r="E3" s="93">
        <v>94</v>
      </c>
      <c r="F3" s="93">
        <v>94</v>
      </c>
      <c r="G3" s="93">
        <v>86</v>
      </c>
      <c r="H3" s="93">
        <v>84</v>
      </c>
      <c r="I3" s="93">
        <v>91</v>
      </c>
      <c r="J3" s="93">
        <v>90</v>
      </c>
      <c r="K3" s="17">
        <f>SUM(E3:J3)</f>
        <v>539</v>
      </c>
      <c r="L3" s="24"/>
      <c r="M3" s="24"/>
    </row>
    <row r="4" spans="1:13" s="88" customFormat="1" ht="14.25" customHeight="1">
      <c r="A4" s="24"/>
      <c r="B4" s="15" t="s">
        <v>148</v>
      </c>
      <c r="C4" s="15">
        <v>9</v>
      </c>
      <c r="D4" s="15" t="s">
        <v>151</v>
      </c>
      <c r="E4" s="93">
        <v>96</v>
      </c>
      <c r="F4" s="93">
        <v>99</v>
      </c>
      <c r="G4" s="93">
        <v>87</v>
      </c>
      <c r="H4" s="93">
        <v>86</v>
      </c>
      <c r="I4" s="93">
        <v>93</v>
      </c>
      <c r="J4" s="93">
        <v>92</v>
      </c>
      <c r="K4" s="17">
        <f>SUM(E4:J4)</f>
        <v>553</v>
      </c>
      <c r="L4" s="18">
        <f>SUM(K2:K4)</f>
        <v>1634</v>
      </c>
      <c r="M4" s="95">
        <f>RANK(L4,L$1:L$16)</f>
        <v>1</v>
      </c>
    </row>
    <row r="5" spans="1:13" s="88" customFormat="1" ht="14.25" customHeight="1">
      <c r="A5" s="15" t="s">
        <v>36</v>
      </c>
      <c r="B5" s="15"/>
      <c r="C5" s="15"/>
      <c r="D5" s="15"/>
      <c r="E5" s="25"/>
      <c r="F5" s="25"/>
      <c r="G5" s="25"/>
      <c r="H5" s="25"/>
      <c r="I5" s="25"/>
      <c r="J5" s="25"/>
      <c r="K5" s="17">
        <f>SUM(E5:J5)</f>
        <v>0</v>
      </c>
      <c r="L5" s="26"/>
      <c r="M5" s="19"/>
    </row>
    <row r="6" spans="1:13" s="88" customFormat="1" ht="14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s="88" customFormat="1" ht="14.25" customHeight="1">
      <c r="A7" s="21"/>
      <c r="B7" s="15" t="s">
        <v>133</v>
      </c>
      <c r="C7" s="15">
        <v>8</v>
      </c>
      <c r="D7" s="15" t="s">
        <v>136</v>
      </c>
      <c r="E7" s="93">
        <v>95</v>
      </c>
      <c r="F7" s="93">
        <v>97</v>
      </c>
      <c r="G7" s="93">
        <v>89</v>
      </c>
      <c r="H7" s="93">
        <v>93</v>
      </c>
      <c r="I7" s="93">
        <v>86</v>
      </c>
      <c r="J7" s="93">
        <v>89</v>
      </c>
      <c r="K7" s="17">
        <f>SUM(E7:J7)</f>
        <v>549</v>
      </c>
      <c r="L7" s="21"/>
      <c r="M7" s="21"/>
    </row>
    <row r="8" spans="1:13" s="88" customFormat="1" ht="14.25" customHeight="1">
      <c r="A8" s="20" t="s">
        <v>137</v>
      </c>
      <c r="B8" s="15" t="s">
        <v>133</v>
      </c>
      <c r="C8" s="15">
        <v>13</v>
      </c>
      <c r="D8" s="15" t="s">
        <v>141</v>
      </c>
      <c r="E8" s="93">
        <v>94</v>
      </c>
      <c r="F8" s="93">
        <v>97</v>
      </c>
      <c r="G8" s="93">
        <v>90</v>
      </c>
      <c r="H8" s="93">
        <v>90</v>
      </c>
      <c r="I8" s="93">
        <v>86</v>
      </c>
      <c r="J8" s="93">
        <v>93</v>
      </c>
      <c r="K8" s="17">
        <f>SUM(E8:J8)</f>
        <v>550</v>
      </c>
      <c r="L8" s="24"/>
      <c r="M8" s="24"/>
    </row>
    <row r="9" spans="1:13" s="88" customFormat="1" ht="14.25" customHeight="1">
      <c r="A9" s="24"/>
      <c r="B9" s="15" t="s">
        <v>239</v>
      </c>
      <c r="C9" s="15">
        <v>8</v>
      </c>
      <c r="D9" s="15" t="s">
        <v>150</v>
      </c>
      <c r="E9" s="93">
        <v>90</v>
      </c>
      <c r="F9" s="93">
        <v>94</v>
      </c>
      <c r="G9" s="93">
        <v>76</v>
      </c>
      <c r="H9" s="93">
        <v>87</v>
      </c>
      <c r="I9" s="93">
        <v>92</v>
      </c>
      <c r="J9" s="93">
        <v>87</v>
      </c>
      <c r="K9" s="17">
        <f>SUM(E9:J9)</f>
        <v>526</v>
      </c>
      <c r="L9" s="18">
        <f>SUM(K7:K9)</f>
        <v>1625</v>
      </c>
      <c r="M9" s="95">
        <f>RANK(L9,L$1:L$16)</f>
        <v>2</v>
      </c>
    </row>
    <row r="10" spans="1:13" s="88" customFormat="1" ht="14.25" customHeight="1">
      <c r="A10" s="15" t="s">
        <v>36</v>
      </c>
      <c r="B10" s="15"/>
      <c r="C10" s="15"/>
      <c r="D10" s="15"/>
      <c r="E10" s="25"/>
      <c r="F10" s="25"/>
      <c r="G10" s="25"/>
      <c r="H10" s="25"/>
      <c r="I10" s="25"/>
      <c r="J10" s="25"/>
      <c r="K10" s="17">
        <f>SUM(E10:J10)</f>
        <v>0</v>
      </c>
      <c r="L10" s="26"/>
      <c r="M10" s="19"/>
    </row>
    <row r="11" spans="1:13" s="88" customFormat="1" ht="14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s="88" customFormat="1" ht="14.25" customHeight="1">
      <c r="A12" s="21"/>
      <c r="B12" s="15" t="s">
        <v>133</v>
      </c>
      <c r="C12" s="15">
        <v>7</v>
      </c>
      <c r="D12" s="15" t="s">
        <v>134</v>
      </c>
      <c r="E12" s="93">
        <v>97</v>
      </c>
      <c r="F12" s="93">
        <v>95</v>
      </c>
      <c r="G12" s="93">
        <v>84</v>
      </c>
      <c r="H12" s="93">
        <v>91</v>
      </c>
      <c r="I12" s="93">
        <v>82</v>
      </c>
      <c r="J12" s="93">
        <v>89</v>
      </c>
      <c r="K12" s="17">
        <f>SUM(E12:J12)</f>
        <v>538</v>
      </c>
      <c r="L12" s="21"/>
      <c r="M12" s="21"/>
    </row>
    <row r="13" spans="1:13" s="88" customFormat="1" ht="14.25" customHeight="1">
      <c r="A13" s="20" t="s">
        <v>135</v>
      </c>
      <c r="B13" s="15" t="s">
        <v>133</v>
      </c>
      <c r="C13" s="15">
        <v>12</v>
      </c>
      <c r="D13" s="15" t="s">
        <v>140</v>
      </c>
      <c r="E13" s="93">
        <v>90</v>
      </c>
      <c r="F13" s="93">
        <v>84</v>
      </c>
      <c r="G13" s="93">
        <v>85</v>
      </c>
      <c r="H13" s="93">
        <v>86</v>
      </c>
      <c r="I13" s="93">
        <v>90</v>
      </c>
      <c r="J13" s="93">
        <v>88</v>
      </c>
      <c r="K13" s="17">
        <f>SUM(E13:J13)</f>
        <v>523</v>
      </c>
      <c r="L13" s="24"/>
      <c r="M13" s="24"/>
    </row>
    <row r="14" spans="1:13" s="88" customFormat="1" ht="14.25" customHeight="1">
      <c r="A14" s="24"/>
      <c r="B14" s="15" t="s">
        <v>148</v>
      </c>
      <c r="C14" s="15">
        <v>7</v>
      </c>
      <c r="D14" s="15" t="s">
        <v>149</v>
      </c>
      <c r="E14" s="93">
        <v>91</v>
      </c>
      <c r="F14" s="93">
        <v>93</v>
      </c>
      <c r="G14" s="93">
        <v>78</v>
      </c>
      <c r="H14" s="93">
        <v>80</v>
      </c>
      <c r="I14" s="93">
        <v>90</v>
      </c>
      <c r="J14" s="93">
        <v>93</v>
      </c>
      <c r="K14" s="17">
        <f>SUM(E14:J14)</f>
        <v>525</v>
      </c>
      <c r="L14" s="18">
        <f>SUM(K12:K14)</f>
        <v>1586</v>
      </c>
      <c r="M14" s="95">
        <f>RANK(L14,L$1:L$16)</f>
        <v>3</v>
      </c>
    </row>
    <row r="15" spans="1:13" s="88" customFormat="1" ht="14.25" customHeight="1">
      <c r="A15" s="15" t="s">
        <v>36</v>
      </c>
      <c r="B15" s="15" t="s">
        <v>148</v>
      </c>
      <c r="C15" s="15">
        <v>12</v>
      </c>
      <c r="D15" s="15" t="s">
        <v>152</v>
      </c>
      <c r="E15" s="93">
        <v>91</v>
      </c>
      <c r="F15" s="93">
        <v>96</v>
      </c>
      <c r="G15" s="93">
        <v>79</v>
      </c>
      <c r="H15" s="93">
        <v>79</v>
      </c>
      <c r="I15" s="93">
        <v>83</v>
      </c>
      <c r="J15" s="93">
        <v>77</v>
      </c>
      <c r="K15" s="17">
        <f>SUM(E15:J15)</f>
        <v>505</v>
      </c>
      <c r="L15" s="26"/>
      <c r="M15" s="19"/>
    </row>
    <row r="16" spans="1:13" s="88" customFormat="1" ht="14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s="88" customFormat="1" ht="14.25" customHeight="1">
      <c r="A17" s="63"/>
      <c r="B17" s="66" t="s">
        <v>372</v>
      </c>
      <c r="C17" s="15">
        <v>10</v>
      </c>
      <c r="D17" s="15" t="s">
        <v>112</v>
      </c>
      <c r="E17" s="93">
        <v>93</v>
      </c>
      <c r="F17" s="93">
        <v>92</v>
      </c>
      <c r="G17" s="93">
        <v>80</v>
      </c>
      <c r="H17" s="93">
        <v>88</v>
      </c>
      <c r="I17" s="93">
        <v>82</v>
      </c>
      <c r="J17" s="93">
        <v>88</v>
      </c>
      <c r="K17" s="17">
        <f>SUM(E17:J17)</f>
        <v>523</v>
      </c>
      <c r="L17" s="21"/>
      <c r="M17" s="21"/>
    </row>
    <row r="18" spans="1:13" s="88" customFormat="1" ht="14.25" customHeight="1">
      <c r="A18" s="78" t="s">
        <v>82</v>
      </c>
      <c r="B18" s="66" t="s">
        <v>373</v>
      </c>
      <c r="C18" s="15">
        <v>15</v>
      </c>
      <c r="D18" s="15" t="s">
        <v>109</v>
      </c>
      <c r="E18" s="95">
        <v>96</v>
      </c>
      <c r="F18" s="95">
        <v>95</v>
      </c>
      <c r="G18" s="95">
        <v>87</v>
      </c>
      <c r="H18" s="95">
        <v>83</v>
      </c>
      <c r="I18" s="95">
        <v>89</v>
      </c>
      <c r="J18" s="95">
        <v>85</v>
      </c>
      <c r="K18" s="17">
        <f>SUM(E18:J18)</f>
        <v>535</v>
      </c>
      <c r="L18" s="24"/>
      <c r="M18" s="24"/>
    </row>
    <row r="19" spans="1:13" s="88" customFormat="1" ht="14.25" customHeight="1">
      <c r="A19" s="79"/>
      <c r="B19" s="66" t="s">
        <v>374</v>
      </c>
      <c r="C19" s="15">
        <v>10</v>
      </c>
      <c r="D19" s="15" t="s">
        <v>98</v>
      </c>
      <c r="E19" s="93">
        <v>98</v>
      </c>
      <c r="F19" s="93">
        <v>91</v>
      </c>
      <c r="G19" s="93">
        <v>81</v>
      </c>
      <c r="H19" s="93">
        <v>84</v>
      </c>
      <c r="I19" s="93">
        <v>87</v>
      </c>
      <c r="J19" s="93">
        <v>85</v>
      </c>
      <c r="K19" s="17">
        <f>SUM(E19:J19)</f>
        <v>526</v>
      </c>
      <c r="L19" s="18">
        <f>SUM(K17:K19)</f>
        <v>1584</v>
      </c>
      <c r="M19" s="95">
        <f>RANK(L19,L$1:L$21)</f>
        <v>4</v>
      </c>
    </row>
    <row r="20" spans="1:13" s="88" customFormat="1" ht="14.25" customHeight="1">
      <c r="A20" s="24" t="s">
        <v>36</v>
      </c>
      <c r="B20" s="15"/>
      <c r="C20" s="15"/>
      <c r="D20" s="15"/>
      <c r="E20" s="25"/>
      <c r="F20" s="25"/>
      <c r="G20" s="25"/>
      <c r="H20" s="25"/>
      <c r="I20" s="25"/>
      <c r="J20" s="25"/>
      <c r="K20" s="17">
        <f>SUM(E20:J20)</f>
        <v>0</v>
      </c>
      <c r="L20" s="26"/>
      <c r="M20" s="19"/>
    </row>
    <row r="21" spans="1:13" s="88" customFormat="1" ht="14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3" scale="80" r:id="rId1"/>
  <headerFooter alignWithMargins="0">
    <oddHeader>&amp;C&amp;16第14回西日本学生ライフル射撃選手権大会
50m3x20　団体</oddHeader>
    <oddFooter>&amp;C本部公認審判員　林 功之助&amp;R本部公認審判員　寺脇 敏之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A1" sqref="A1"/>
    </sheetView>
  </sheetViews>
  <sheetFormatPr defaultColWidth="10.625" defaultRowHeight="13.5"/>
  <cols>
    <col min="1" max="1" width="15.50390625" style="50" customWidth="1"/>
    <col min="2" max="3" width="3.625" style="50" customWidth="1"/>
    <col min="4" max="4" width="14.625" style="50" customWidth="1"/>
    <col min="5" max="10" width="4.625" style="50" customWidth="1"/>
    <col min="11" max="11" width="7.625" style="50" customWidth="1"/>
    <col min="12" max="12" width="8.625" style="50" customWidth="1"/>
    <col min="13" max="13" width="4.625" style="50" customWidth="1"/>
    <col min="14" max="16384" width="10.625" style="88" customWidth="1"/>
  </cols>
  <sheetData>
    <row r="1" spans="1:13" ht="14.25" customHeight="1">
      <c r="A1" s="21" t="s">
        <v>23</v>
      </c>
      <c r="B1" s="15" t="s">
        <v>24</v>
      </c>
      <c r="C1" s="15" t="s">
        <v>25</v>
      </c>
      <c r="D1" s="15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7" t="s">
        <v>33</v>
      </c>
      <c r="L1" s="18" t="s">
        <v>34</v>
      </c>
      <c r="M1" s="19" t="s">
        <v>35</v>
      </c>
    </row>
    <row r="2" spans="1:13" ht="14.25">
      <c r="A2" s="21"/>
      <c r="B2" s="15">
        <v>1</v>
      </c>
      <c r="C2" s="15">
        <v>22</v>
      </c>
      <c r="D2" s="15" t="s">
        <v>200</v>
      </c>
      <c r="E2" s="25">
        <v>91</v>
      </c>
      <c r="F2" s="25">
        <v>96</v>
      </c>
      <c r="G2" s="25">
        <v>98</v>
      </c>
      <c r="H2" s="25">
        <v>95</v>
      </c>
      <c r="I2" s="25">
        <v>98</v>
      </c>
      <c r="J2" s="25">
        <v>94</v>
      </c>
      <c r="K2" s="17">
        <f>SUM(E2:J2)</f>
        <v>572</v>
      </c>
      <c r="L2" s="21"/>
      <c r="M2" s="21"/>
    </row>
    <row r="3" spans="1:13" ht="14.25">
      <c r="A3" s="20" t="s">
        <v>139</v>
      </c>
      <c r="B3" s="15">
        <v>2</v>
      </c>
      <c r="C3" s="15">
        <v>22</v>
      </c>
      <c r="D3" s="15" t="s">
        <v>192</v>
      </c>
      <c r="E3" s="93">
        <v>94</v>
      </c>
      <c r="F3" s="93">
        <v>94</v>
      </c>
      <c r="G3" s="93">
        <v>97</v>
      </c>
      <c r="H3" s="93">
        <v>99</v>
      </c>
      <c r="I3" s="93">
        <v>98</v>
      </c>
      <c r="J3" s="93">
        <v>98</v>
      </c>
      <c r="K3" s="17">
        <f>SUM(E3:J3)</f>
        <v>580</v>
      </c>
      <c r="L3" s="24"/>
      <c r="M3" s="24"/>
    </row>
    <row r="4" spans="1:13" ht="14.25">
      <c r="A4" s="24"/>
      <c r="B4" s="15">
        <v>3</v>
      </c>
      <c r="C4" s="15">
        <v>22</v>
      </c>
      <c r="D4" s="15" t="s">
        <v>197</v>
      </c>
      <c r="E4" s="95">
        <v>95</v>
      </c>
      <c r="F4" s="95">
        <v>96</v>
      </c>
      <c r="G4" s="95">
        <v>98</v>
      </c>
      <c r="H4" s="95">
        <v>95</v>
      </c>
      <c r="I4" s="95">
        <v>99</v>
      </c>
      <c r="J4" s="95">
        <v>97</v>
      </c>
      <c r="K4" s="17">
        <f>SUM(E4:J4)</f>
        <v>580</v>
      </c>
      <c r="L4" s="18">
        <f>SUM(K2:K4)</f>
        <v>1732</v>
      </c>
      <c r="M4" s="95">
        <f>RANK(L4,L$1:L$61)</f>
        <v>1</v>
      </c>
    </row>
    <row r="5" spans="1:13" ht="14.25">
      <c r="A5" s="15" t="s">
        <v>211</v>
      </c>
      <c r="B5" s="15">
        <v>4</v>
      </c>
      <c r="C5" s="15">
        <v>22</v>
      </c>
      <c r="D5" s="15" t="s">
        <v>184</v>
      </c>
      <c r="E5" s="25">
        <v>93</v>
      </c>
      <c r="F5" s="25">
        <v>90</v>
      </c>
      <c r="G5" s="25">
        <v>92</v>
      </c>
      <c r="H5" s="25">
        <v>96</v>
      </c>
      <c r="I5" s="25">
        <v>88</v>
      </c>
      <c r="J5" s="25">
        <v>95</v>
      </c>
      <c r="K5" s="17">
        <f>SUM(E5:J5)</f>
        <v>554</v>
      </c>
      <c r="L5" s="26"/>
      <c r="M5" s="19"/>
    </row>
    <row r="6" spans="1:13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4.25">
      <c r="A7" s="21"/>
      <c r="B7" s="15">
        <v>1</v>
      </c>
      <c r="C7" s="15">
        <v>20</v>
      </c>
      <c r="D7" s="15" t="s">
        <v>196</v>
      </c>
      <c r="E7" s="25">
        <v>97</v>
      </c>
      <c r="F7" s="25">
        <v>90</v>
      </c>
      <c r="G7" s="25">
        <v>93</v>
      </c>
      <c r="H7" s="25">
        <v>92</v>
      </c>
      <c r="I7" s="25">
        <v>99</v>
      </c>
      <c r="J7" s="25">
        <v>98</v>
      </c>
      <c r="K7" s="17">
        <f>SUM(E7:J7)</f>
        <v>569</v>
      </c>
      <c r="L7" s="21"/>
      <c r="M7" s="21"/>
    </row>
    <row r="8" spans="1:13" ht="14.25">
      <c r="A8" s="20" t="s">
        <v>137</v>
      </c>
      <c r="B8" s="15">
        <v>2</v>
      </c>
      <c r="C8" s="15">
        <v>20</v>
      </c>
      <c r="D8" s="15" t="s">
        <v>212</v>
      </c>
      <c r="E8" s="93">
        <v>91</v>
      </c>
      <c r="F8" s="93">
        <v>98</v>
      </c>
      <c r="G8" s="93">
        <v>93</v>
      </c>
      <c r="H8" s="93">
        <v>89</v>
      </c>
      <c r="I8" s="93">
        <v>92</v>
      </c>
      <c r="J8" s="93">
        <v>97</v>
      </c>
      <c r="K8" s="17">
        <f>SUM(E8:J8)</f>
        <v>560</v>
      </c>
      <c r="L8" s="24"/>
      <c r="M8" s="24"/>
    </row>
    <row r="9" spans="1:13" ht="14.25">
      <c r="A9" s="24"/>
      <c r="B9" s="15">
        <v>3</v>
      </c>
      <c r="C9" s="15">
        <v>20</v>
      </c>
      <c r="D9" s="15" t="s">
        <v>213</v>
      </c>
      <c r="E9" s="93">
        <v>93</v>
      </c>
      <c r="F9" s="93">
        <v>96</v>
      </c>
      <c r="G9" s="93">
        <v>100</v>
      </c>
      <c r="H9" s="93">
        <v>97</v>
      </c>
      <c r="I9" s="93">
        <v>96</v>
      </c>
      <c r="J9" s="93">
        <v>94</v>
      </c>
      <c r="K9" s="17">
        <f>SUM(E9:J9)</f>
        <v>576</v>
      </c>
      <c r="L9" s="18">
        <f>SUM(K7:K9)</f>
        <v>1705</v>
      </c>
      <c r="M9" s="95">
        <f>RANK(L9,L$1:L$61)</f>
        <v>2</v>
      </c>
    </row>
    <row r="10" spans="1:13" ht="14.25">
      <c r="A10" s="15" t="s">
        <v>36</v>
      </c>
      <c r="B10" s="15"/>
      <c r="C10" s="15"/>
      <c r="D10" s="15"/>
      <c r="E10" s="25"/>
      <c r="F10" s="25"/>
      <c r="G10" s="25"/>
      <c r="H10" s="25"/>
      <c r="I10" s="25"/>
      <c r="J10" s="25"/>
      <c r="K10" s="17">
        <f>SUM(E10:J10)</f>
        <v>0</v>
      </c>
      <c r="L10" s="26"/>
      <c r="M10" s="19"/>
    </row>
    <row r="11" spans="1:13" ht="14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4.25">
      <c r="A12" s="63"/>
      <c r="B12" s="80">
        <v>1</v>
      </c>
      <c r="C12" s="25">
        <v>30</v>
      </c>
      <c r="D12" s="25" t="s">
        <v>301</v>
      </c>
      <c r="E12" s="25">
        <v>95</v>
      </c>
      <c r="F12" s="25">
        <v>99</v>
      </c>
      <c r="G12" s="25">
        <v>95</v>
      </c>
      <c r="H12" s="25">
        <v>91</v>
      </c>
      <c r="I12" s="25">
        <v>92</v>
      </c>
      <c r="J12" s="25">
        <v>92</v>
      </c>
      <c r="K12" s="17">
        <f>SUM(E12:J12)</f>
        <v>564</v>
      </c>
      <c r="L12" s="21"/>
      <c r="M12" s="21"/>
    </row>
    <row r="13" spans="1:13" ht="14.25">
      <c r="A13" s="82" t="s">
        <v>298</v>
      </c>
      <c r="B13" s="80">
        <v>2</v>
      </c>
      <c r="C13" s="25">
        <v>30</v>
      </c>
      <c r="D13" s="25" t="s">
        <v>308</v>
      </c>
      <c r="E13" s="95">
        <v>91</v>
      </c>
      <c r="F13" s="95">
        <v>93</v>
      </c>
      <c r="G13" s="95">
        <v>94</v>
      </c>
      <c r="H13" s="95">
        <v>93</v>
      </c>
      <c r="I13" s="95">
        <v>96</v>
      </c>
      <c r="J13" s="95">
        <v>96</v>
      </c>
      <c r="K13" s="17">
        <f>SUM(E13:J13)</f>
        <v>563</v>
      </c>
      <c r="L13" s="24"/>
      <c r="M13" s="24"/>
    </row>
    <row r="14" spans="1:13" ht="14.25">
      <c r="A14" s="79"/>
      <c r="B14" s="81">
        <v>3</v>
      </c>
      <c r="C14" s="46">
        <v>30</v>
      </c>
      <c r="D14" s="46" t="s">
        <v>313</v>
      </c>
      <c r="E14" s="94">
        <v>94</v>
      </c>
      <c r="F14" s="94">
        <v>95</v>
      </c>
      <c r="G14" s="94">
        <v>91</v>
      </c>
      <c r="H14" s="94">
        <v>96</v>
      </c>
      <c r="I14" s="94">
        <v>97</v>
      </c>
      <c r="J14" s="94">
        <v>93</v>
      </c>
      <c r="K14" s="17">
        <f>SUM(E14:J14)</f>
        <v>566</v>
      </c>
      <c r="L14" s="18">
        <f>SUM(K12:K14)</f>
        <v>1693</v>
      </c>
      <c r="M14" s="95">
        <f>RANK(L14,L$1:L$61)</f>
        <v>3</v>
      </c>
    </row>
    <row r="15" spans="1:13" ht="14.25">
      <c r="A15" s="24" t="s">
        <v>36</v>
      </c>
      <c r="B15" s="47">
        <v>4</v>
      </c>
      <c r="C15" s="47">
        <v>29</v>
      </c>
      <c r="D15" s="47" t="s">
        <v>315</v>
      </c>
      <c r="E15" s="25">
        <v>91</v>
      </c>
      <c r="F15" s="25">
        <v>97</v>
      </c>
      <c r="G15" s="25">
        <v>94</v>
      </c>
      <c r="H15" s="25">
        <v>93</v>
      </c>
      <c r="I15" s="25">
        <v>95</v>
      </c>
      <c r="J15" s="25">
        <v>94</v>
      </c>
      <c r="K15" s="17">
        <f>SUM(E15:J15)</f>
        <v>564</v>
      </c>
      <c r="L15" s="26"/>
      <c r="M15" s="19"/>
    </row>
    <row r="16" spans="1:13" ht="14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4.25">
      <c r="A17" s="21"/>
      <c r="B17" s="15">
        <v>1</v>
      </c>
      <c r="C17" s="15">
        <v>24</v>
      </c>
      <c r="D17" s="15" t="s">
        <v>146</v>
      </c>
      <c r="E17" s="25">
        <v>90</v>
      </c>
      <c r="F17" s="25">
        <v>93</v>
      </c>
      <c r="G17" s="25">
        <v>88</v>
      </c>
      <c r="H17" s="25">
        <v>96</v>
      </c>
      <c r="I17" s="25">
        <v>97</v>
      </c>
      <c r="J17" s="25">
        <v>95</v>
      </c>
      <c r="K17" s="17">
        <f>SUM(E17:J17)</f>
        <v>559</v>
      </c>
      <c r="L17" s="21"/>
      <c r="M17" s="21"/>
    </row>
    <row r="18" spans="1:13" ht="14.25">
      <c r="A18" s="20" t="s">
        <v>147</v>
      </c>
      <c r="B18" s="15">
        <v>2</v>
      </c>
      <c r="C18" s="15">
        <v>24</v>
      </c>
      <c r="D18" s="15" t="s">
        <v>219</v>
      </c>
      <c r="E18" s="93">
        <v>89</v>
      </c>
      <c r="F18" s="93">
        <v>92</v>
      </c>
      <c r="G18" s="93">
        <v>95</v>
      </c>
      <c r="H18" s="93">
        <v>92</v>
      </c>
      <c r="I18" s="93">
        <v>91</v>
      </c>
      <c r="J18" s="93">
        <v>95</v>
      </c>
      <c r="K18" s="17">
        <f>SUM(E18:J18)</f>
        <v>554</v>
      </c>
      <c r="L18" s="24"/>
      <c r="M18" s="24"/>
    </row>
    <row r="19" spans="1:13" ht="14.25">
      <c r="A19" s="24"/>
      <c r="B19" s="15">
        <v>3</v>
      </c>
      <c r="C19" s="15">
        <v>24</v>
      </c>
      <c r="D19" s="15" t="s">
        <v>194</v>
      </c>
      <c r="E19" s="96">
        <v>91</v>
      </c>
      <c r="F19" s="96">
        <v>94</v>
      </c>
      <c r="G19" s="96">
        <v>91</v>
      </c>
      <c r="H19" s="96">
        <v>97</v>
      </c>
      <c r="I19" s="96">
        <v>91</v>
      </c>
      <c r="J19" s="96">
        <v>96</v>
      </c>
      <c r="K19" s="17">
        <f>SUM(E19:J19)</f>
        <v>560</v>
      </c>
      <c r="L19" s="18">
        <f>SUM(K17:K19)</f>
        <v>1673</v>
      </c>
      <c r="M19" s="95">
        <f>RANK(L19,L$1:L$61)</f>
        <v>4</v>
      </c>
    </row>
    <row r="20" spans="1:13" ht="14.25">
      <c r="A20" s="15" t="s">
        <v>36</v>
      </c>
      <c r="B20" s="15">
        <v>4</v>
      </c>
      <c r="C20" s="15">
        <v>24</v>
      </c>
      <c r="D20" s="15" t="s">
        <v>220</v>
      </c>
      <c r="E20" s="25">
        <v>91</v>
      </c>
      <c r="F20" s="25">
        <v>87</v>
      </c>
      <c r="G20" s="25">
        <v>94</v>
      </c>
      <c r="H20" s="25">
        <v>89</v>
      </c>
      <c r="I20" s="25">
        <v>90</v>
      </c>
      <c r="J20" s="25">
        <v>92</v>
      </c>
      <c r="K20" s="17">
        <f>SUM(E20:J20)</f>
        <v>543</v>
      </c>
      <c r="L20" s="26"/>
      <c r="M20" s="19"/>
    </row>
    <row r="21" spans="1:13" ht="14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4.25">
      <c r="A22" s="21"/>
      <c r="B22" s="15">
        <v>1</v>
      </c>
      <c r="C22" s="15">
        <v>31</v>
      </c>
      <c r="D22" s="15" t="s">
        <v>216</v>
      </c>
      <c r="E22" s="25">
        <v>94</v>
      </c>
      <c r="F22" s="25">
        <v>92</v>
      </c>
      <c r="G22" s="25">
        <v>92</v>
      </c>
      <c r="H22" s="25">
        <v>94</v>
      </c>
      <c r="I22" s="25">
        <v>90</v>
      </c>
      <c r="J22" s="25">
        <v>93</v>
      </c>
      <c r="K22" s="17">
        <f>SUM(E22:J22)</f>
        <v>555</v>
      </c>
      <c r="L22" s="21"/>
      <c r="M22" s="21"/>
    </row>
    <row r="23" spans="1:13" ht="14.25">
      <c r="A23" s="20" t="s">
        <v>144</v>
      </c>
      <c r="B23" s="15">
        <v>2</v>
      </c>
      <c r="C23" s="15">
        <v>31</v>
      </c>
      <c r="D23" s="15" t="s">
        <v>217</v>
      </c>
      <c r="E23" s="93">
        <v>87</v>
      </c>
      <c r="F23" s="93">
        <v>92</v>
      </c>
      <c r="G23" s="93">
        <v>86</v>
      </c>
      <c r="H23" s="93">
        <v>90</v>
      </c>
      <c r="I23" s="93">
        <v>89</v>
      </c>
      <c r="J23" s="93">
        <v>87</v>
      </c>
      <c r="K23" s="17">
        <f>SUM(E23:J23)</f>
        <v>531</v>
      </c>
      <c r="L23" s="24"/>
      <c r="M23" s="24"/>
    </row>
    <row r="24" spans="1:13" ht="14.25">
      <c r="A24" s="24"/>
      <c r="B24" s="15">
        <v>3</v>
      </c>
      <c r="C24" s="15">
        <v>31</v>
      </c>
      <c r="D24" s="15" t="s">
        <v>157</v>
      </c>
      <c r="E24" s="93">
        <v>95</v>
      </c>
      <c r="F24" s="93">
        <v>94</v>
      </c>
      <c r="G24" s="93">
        <v>95</v>
      </c>
      <c r="H24" s="93">
        <v>97</v>
      </c>
      <c r="I24" s="93">
        <v>97</v>
      </c>
      <c r="J24" s="93">
        <v>95</v>
      </c>
      <c r="K24" s="17">
        <f>SUM(E24:J24)</f>
        <v>573</v>
      </c>
      <c r="L24" s="18">
        <f>SUM(K22:K24)</f>
        <v>1659</v>
      </c>
      <c r="M24" s="95">
        <f>RANK(L24,L$1:L$61)</f>
        <v>5</v>
      </c>
    </row>
    <row r="25" spans="1:13" ht="14.25">
      <c r="A25" s="15" t="s">
        <v>36</v>
      </c>
      <c r="B25" s="15">
        <v>4</v>
      </c>
      <c r="C25" s="15">
        <v>30</v>
      </c>
      <c r="D25" s="15" t="s">
        <v>218</v>
      </c>
      <c r="E25" s="25">
        <v>92</v>
      </c>
      <c r="F25" s="25">
        <v>96</v>
      </c>
      <c r="G25" s="25">
        <v>93</v>
      </c>
      <c r="H25" s="25">
        <v>97</v>
      </c>
      <c r="I25" s="25">
        <v>90</v>
      </c>
      <c r="J25" s="25">
        <v>92</v>
      </c>
      <c r="K25" s="17">
        <f>SUM(E25:J25)</f>
        <v>560</v>
      </c>
      <c r="L25" s="26"/>
      <c r="M25" s="19"/>
    </row>
    <row r="26" spans="1:13" ht="14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4.25">
      <c r="A27" s="21"/>
      <c r="B27" s="15">
        <v>1</v>
      </c>
      <c r="C27" s="15">
        <v>19</v>
      </c>
      <c r="D27" s="15" t="s">
        <v>214</v>
      </c>
      <c r="E27" s="23">
        <v>89</v>
      </c>
      <c r="F27" s="23">
        <v>95</v>
      </c>
      <c r="G27" s="23">
        <v>93</v>
      </c>
      <c r="H27" s="23">
        <v>96</v>
      </c>
      <c r="I27" s="23">
        <v>90</v>
      </c>
      <c r="J27" s="23">
        <v>96</v>
      </c>
      <c r="K27" s="17">
        <f>SUM(E27:J27)</f>
        <v>559</v>
      </c>
      <c r="L27" s="21"/>
      <c r="M27" s="21"/>
    </row>
    <row r="28" spans="1:13" ht="14.25">
      <c r="A28" s="20" t="s">
        <v>135</v>
      </c>
      <c r="B28" s="15">
        <v>2</v>
      </c>
      <c r="C28" s="15">
        <v>19</v>
      </c>
      <c r="D28" s="15" t="s">
        <v>162</v>
      </c>
      <c r="E28" s="93">
        <v>86</v>
      </c>
      <c r="F28" s="93">
        <v>85</v>
      </c>
      <c r="G28" s="93">
        <v>93</v>
      </c>
      <c r="H28" s="93">
        <v>95</v>
      </c>
      <c r="I28" s="93">
        <v>94</v>
      </c>
      <c r="J28" s="93">
        <v>95</v>
      </c>
      <c r="K28" s="17">
        <f>SUM(E28:J28)</f>
        <v>548</v>
      </c>
      <c r="L28" s="24"/>
      <c r="M28" s="24"/>
    </row>
    <row r="29" spans="1:13" ht="14.25">
      <c r="A29" s="24"/>
      <c r="B29" s="15">
        <v>3</v>
      </c>
      <c r="C29" s="15">
        <v>19</v>
      </c>
      <c r="D29" s="15" t="s">
        <v>191</v>
      </c>
      <c r="E29" s="93">
        <v>91</v>
      </c>
      <c r="F29" s="93">
        <v>92</v>
      </c>
      <c r="G29" s="93">
        <v>92</v>
      </c>
      <c r="H29" s="93">
        <v>90</v>
      </c>
      <c r="I29" s="93">
        <v>93</v>
      </c>
      <c r="J29" s="93">
        <v>93</v>
      </c>
      <c r="K29" s="17">
        <f>SUM(E29:J29)</f>
        <v>551</v>
      </c>
      <c r="L29" s="18">
        <f>SUM(K27:K29)</f>
        <v>1658</v>
      </c>
      <c r="M29" s="95">
        <f>RANK(L29,L$1:L$61)</f>
        <v>6</v>
      </c>
    </row>
    <row r="30" spans="1:13" ht="14.25">
      <c r="A30" s="15" t="s">
        <v>36</v>
      </c>
      <c r="B30" s="15">
        <v>4</v>
      </c>
      <c r="C30" s="15">
        <v>19</v>
      </c>
      <c r="D30" s="15" t="s">
        <v>215</v>
      </c>
      <c r="E30" s="25">
        <v>95</v>
      </c>
      <c r="F30" s="25">
        <v>90</v>
      </c>
      <c r="G30" s="25">
        <v>95</v>
      </c>
      <c r="H30" s="25">
        <v>94</v>
      </c>
      <c r="I30" s="25">
        <v>90</v>
      </c>
      <c r="J30" s="25">
        <v>88</v>
      </c>
      <c r="K30" s="17">
        <f>SUM(E30:J30)</f>
        <v>552</v>
      </c>
      <c r="L30" s="26"/>
      <c r="M30" s="19"/>
    </row>
    <row r="31" spans="1:13" ht="14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4.25">
      <c r="A32" s="21"/>
      <c r="B32" s="15">
        <v>1</v>
      </c>
      <c r="C32" s="15">
        <v>29</v>
      </c>
      <c r="D32" s="15" t="s">
        <v>221</v>
      </c>
      <c r="E32" s="23">
        <v>87</v>
      </c>
      <c r="F32" s="23">
        <v>93</v>
      </c>
      <c r="G32" s="23">
        <v>93</v>
      </c>
      <c r="H32" s="23">
        <v>92</v>
      </c>
      <c r="I32" s="23">
        <v>98</v>
      </c>
      <c r="J32" s="23">
        <v>93</v>
      </c>
      <c r="K32" s="17">
        <f>SUM(E32:J32)</f>
        <v>556</v>
      </c>
      <c r="L32" s="21"/>
      <c r="M32" s="21"/>
    </row>
    <row r="33" spans="1:13" ht="14.25">
      <c r="A33" s="20" t="s">
        <v>156</v>
      </c>
      <c r="B33" s="15">
        <v>2</v>
      </c>
      <c r="C33" s="15">
        <v>29</v>
      </c>
      <c r="D33" s="15" t="s">
        <v>159</v>
      </c>
      <c r="E33" s="95">
        <v>91</v>
      </c>
      <c r="F33" s="95">
        <v>87</v>
      </c>
      <c r="G33" s="95">
        <v>93</v>
      </c>
      <c r="H33" s="95">
        <v>90</v>
      </c>
      <c r="I33" s="95">
        <v>90</v>
      </c>
      <c r="J33" s="95">
        <v>95</v>
      </c>
      <c r="K33" s="17">
        <f>SUM(E33:J33)</f>
        <v>546</v>
      </c>
      <c r="L33" s="24"/>
      <c r="M33" s="24"/>
    </row>
    <row r="34" spans="1:13" ht="14.25">
      <c r="A34" s="24"/>
      <c r="B34" s="15">
        <v>3</v>
      </c>
      <c r="C34" s="15">
        <v>29</v>
      </c>
      <c r="D34" s="15" t="s">
        <v>171</v>
      </c>
      <c r="E34" s="94">
        <v>92</v>
      </c>
      <c r="F34" s="94">
        <v>91</v>
      </c>
      <c r="G34" s="94">
        <v>95</v>
      </c>
      <c r="H34" s="94">
        <v>92</v>
      </c>
      <c r="I34" s="94">
        <v>91</v>
      </c>
      <c r="J34" s="94">
        <v>89</v>
      </c>
      <c r="K34" s="17">
        <f>SUM(E34:J34)</f>
        <v>550</v>
      </c>
      <c r="L34" s="18">
        <f>SUM(K32:K34)</f>
        <v>1652</v>
      </c>
      <c r="M34" s="95">
        <f>RANK(L34,L$1:L$61)</f>
        <v>7</v>
      </c>
    </row>
    <row r="35" spans="1:13" ht="14.25">
      <c r="A35" s="15" t="s">
        <v>36</v>
      </c>
      <c r="B35" s="15">
        <v>4</v>
      </c>
      <c r="C35" s="15">
        <v>28</v>
      </c>
      <c r="D35" s="15" t="s">
        <v>222</v>
      </c>
      <c r="E35" s="25">
        <v>92</v>
      </c>
      <c r="F35" s="25">
        <v>90</v>
      </c>
      <c r="G35" s="25">
        <v>96</v>
      </c>
      <c r="H35" s="25">
        <v>87</v>
      </c>
      <c r="I35" s="25">
        <v>93</v>
      </c>
      <c r="J35" s="25">
        <v>94</v>
      </c>
      <c r="K35" s="17">
        <f>SUM(E35:J35)</f>
        <v>552</v>
      </c>
      <c r="L35" s="26"/>
      <c r="M35" s="19"/>
    </row>
    <row r="36" spans="1:13" ht="14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4.25">
      <c r="A37" s="63"/>
      <c r="B37" s="66">
        <v>1</v>
      </c>
      <c r="C37" s="15">
        <v>32</v>
      </c>
      <c r="D37" s="15" t="s">
        <v>79</v>
      </c>
      <c r="E37" s="25">
        <v>81</v>
      </c>
      <c r="F37" s="25">
        <v>84</v>
      </c>
      <c r="G37" s="25">
        <v>85</v>
      </c>
      <c r="H37" s="25">
        <v>88</v>
      </c>
      <c r="I37" s="25">
        <v>83</v>
      </c>
      <c r="J37" s="25">
        <v>89</v>
      </c>
      <c r="K37" s="17">
        <f>SUM(E37:J37)</f>
        <v>510</v>
      </c>
      <c r="L37" s="21"/>
      <c r="M37" s="21"/>
    </row>
    <row r="38" spans="1:13" ht="14.25">
      <c r="A38" s="78" t="s">
        <v>80</v>
      </c>
      <c r="B38" s="66">
        <v>2</v>
      </c>
      <c r="C38" s="15">
        <v>32</v>
      </c>
      <c r="D38" s="15" t="s">
        <v>89</v>
      </c>
      <c r="E38" s="94">
        <v>96</v>
      </c>
      <c r="F38" s="94">
        <v>93</v>
      </c>
      <c r="G38" s="94">
        <v>97</v>
      </c>
      <c r="H38" s="94">
        <v>97</v>
      </c>
      <c r="I38" s="94">
        <v>94</v>
      </c>
      <c r="J38" s="94">
        <v>95</v>
      </c>
      <c r="K38" s="127">
        <f>SUM(E38:J38)</f>
        <v>572</v>
      </c>
      <c r="L38" s="24"/>
      <c r="M38" s="24"/>
    </row>
    <row r="39" spans="1:13" ht="14.25">
      <c r="A39" s="79"/>
      <c r="B39" s="66">
        <v>3</v>
      </c>
      <c r="C39" s="15">
        <v>32</v>
      </c>
      <c r="D39" s="15" t="s">
        <v>96</v>
      </c>
      <c r="E39" s="95">
        <v>91</v>
      </c>
      <c r="F39" s="95">
        <v>92</v>
      </c>
      <c r="G39" s="95">
        <v>95</v>
      </c>
      <c r="H39" s="95">
        <v>94</v>
      </c>
      <c r="I39" s="95">
        <v>93</v>
      </c>
      <c r="J39" s="95">
        <v>96</v>
      </c>
      <c r="K39" s="17">
        <f>SUM(E39:J39)</f>
        <v>561</v>
      </c>
      <c r="L39" s="18">
        <f>SUM(K37:K39)</f>
        <v>1643</v>
      </c>
      <c r="M39" s="95">
        <f>RANK(L39,L$1:L$61)</f>
        <v>8</v>
      </c>
    </row>
    <row r="40" spans="1:13" ht="14.25">
      <c r="A40" s="24" t="s">
        <v>36</v>
      </c>
      <c r="B40" s="15">
        <v>4</v>
      </c>
      <c r="C40" s="15">
        <v>31</v>
      </c>
      <c r="D40" s="15" t="s">
        <v>107</v>
      </c>
      <c r="E40" s="25">
        <v>90</v>
      </c>
      <c r="F40" s="25">
        <v>91</v>
      </c>
      <c r="G40" s="25">
        <v>88</v>
      </c>
      <c r="H40" s="25">
        <v>88</v>
      </c>
      <c r="I40" s="25">
        <v>90</v>
      </c>
      <c r="J40" s="25">
        <v>85</v>
      </c>
      <c r="K40" s="17">
        <f>SUM(E40:J40)</f>
        <v>532</v>
      </c>
      <c r="L40" s="26"/>
      <c r="M40" s="19"/>
    </row>
    <row r="41" spans="1:13" ht="14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4.25">
      <c r="A42" s="63"/>
      <c r="B42" s="66">
        <v>1</v>
      </c>
      <c r="C42" s="15">
        <v>18</v>
      </c>
      <c r="D42" s="15" t="s">
        <v>81</v>
      </c>
      <c r="E42" s="23">
        <v>93</v>
      </c>
      <c r="F42" s="23">
        <v>89</v>
      </c>
      <c r="G42" s="23">
        <v>90</v>
      </c>
      <c r="H42" s="23">
        <v>93</v>
      </c>
      <c r="I42" s="23">
        <v>87</v>
      </c>
      <c r="J42" s="23">
        <v>92</v>
      </c>
      <c r="K42" s="17">
        <f>SUM(E42:J42)</f>
        <v>544</v>
      </c>
      <c r="L42" s="21"/>
      <c r="M42" s="21"/>
    </row>
    <row r="43" spans="1:13" ht="14.25">
      <c r="A43" s="78" t="s">
        <v>82</v>
      </c>
      <c r="B43" s="66">
        <v>2</v>
      </c>
      <c r="C43" s="15">
        <v>18</v>
      </c>
      <c r="D43" s="15" t="s">
        <v>90</v>
      </c>
      <c r="E43" s="93">
        <v>95</v>
      </c>
      <c r="F43" s="93">
        <v>91</v>
      </c>
      <c r="G43" s="93">
        <v>92</v>
      </c>
      <c r="H43" s="93">
        <v>88</v>
      </c>
      <c r="I43" s="93">
        <v>89</v>
      </c>
      <c r="J43" s="93">
        <v>90</v>
      </c>
      <c r="K43" s="17">
        <f>SUM(E43:J43)</f>
        <v>545</v>
      </c>
      <c r="L43" s="24"/>
      <c r="M43" s="24"/>
    </row>
    <row r="44" spans="1:13" ht="14.25">
      <c r="A44" s="79"/>
      <c r="B44" s="66">
        <v>3</v>
      </c>
      <c r="C44" s="15">
        <v>18</v>
      </c>
      <c r="D44" s="15" t="s">
        <v>131</v>
      </c>
      <c r="E44" s="93">
        <v>90</v>
      </c>
      <c r="F44" s="93">
        <v>99</v>
      </c>
      <c r="G44" s="93">
        <v>92</v>
      </c>
      <c r="H44" s="93">
        <v>92</v>
      </c>
      <c r="I44" s="93">
        <v>89</v>
      </c>
      <c r="J44" s="93">
        <v>91</v>
      </c>
      <c r="K44" s="17">
        <f>SUM(E44:J44)</f>
        <v>553</v>
      </c>
      <c r="L44" s="18">
        <f>SUM(K42:K44)</f>
        <v>1642</v>
      </c>
      <c r="M44" s="95">
        <f>RANK(L44,L$1:L$61)</f>
        <v>9</v>
      </c>
    </row>
    <row r="45" spans="1:13" ht="14.25">
      <c r="A45" s="24" t="s">
        <v>36</v>
      </c>
      <c r="B45" s="15">
        <v>4</v>
      </c>
      <c r="C45" s="15">
        <v>18</v>
      </c>
      <c r="D45" s="15" t="s">
        <v>108</v>
      </c>
      <c r="E45" s="25">
        <v>71</v>
      </c>
      <c r="F45" s="25">
        <v>76</v>
      </c>
      <c r="G45" s="25">
        <v>73</v>
      </c>
      <c r="H45" s="25">
        <v>81</v>
      </c>
      <c r="I45" s="25">
        <v>76</v>
      </c>
      <c r="J45" s="25">
        <v>69</v>
      </c>
      <c r="K45" s="17">
        <f>SUM(E45:J45)</f>
        <v>446</v>
      </c>
      <c r="L45" s="26"/>
      <c r="M45" s="19"/>
    </row>
    <row r="46" spans="1:13" ht="14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4.25">
      <c r="A47" s="21"/>
      <c r="B47" s="15">
        <v>1</v>
      </c>
      <c r="C47" s="15">
        <v>17</v>
      </c>
      <c r="D47" s="15" t="s">
        <v>223</v>
      </c>
      <c r="E47" s="23">
        <v>92</v>
      </c>
      <c r="F47" s="23">
        <v>93</v>
      </c>
      <c r="G47" s="23">
        <v>89</v>
      </c>
      <c r="H47" s="23">
        <v>90</v>
      </c>
      <c r="I47" s="23">
        <v>91</v>
      </c>
      <c r="J47" s="23">
        <v>88</v>
      </c>
      <c r="K47" s="17">
        <f>SUM(E47:J47)</f>
        <v>543</v>
      </c>
      <c r="L47" s="21"/>
      <c r="M47" s="21"/>
    </row>
    <row r="48" spans="1:13" ht="14.25">
      <c r="A48" s="20" t="s">
        <v>170</v>
      </c>
      <c r="B48" s="15">
        <v>2</v>
      </c>
      <c r="C48" s="15">
        <v>17</v>
      </c>
      <c r="D48" s="15" t="s">
        <v>190</v>
      </c>
      <c r="E48" s="93">
        <v>84</v>
      </c>
      <c r="F48" s="93">
        <v>87</v>
      </c>
      <c r="G48" s="93">
        <v>92</v>
      </c>
      <c r="H48" s="93">
        <v>97</v>
      </c>
      <c r="I48" s="93">
        <v>96</v>
      </c>
      <c r="J48" s="93">
        <v>93</v>
      </c>
      <c r="K48" s="17">
        <f>SUM(E48:J48)</f>
        <v>549</v>
      </c>
      <c r="L48" s="24"/>
      <c r="M48" s="24"/>
    </row>
    <row r="49" spans="1:13" ht="14.25">
      <c r="A49" s="24"/>
      <c r="B49" s="15">
        <v>3</v>
      </c>
      <c r="C49" s="15">
        <v>17</v>
      </c>
      <c r="D49" s="15" t="s">
        <v>224</v>
      </c>
      <c r="E49" s="93">
        <v>89</v>
      </c>
      <c r="F49" s="93">
        <v>87</v>
      </c>
      <c r="G49" s="93">
        <v>90</v>
      </c>
      <c r="H49" s="93">
        <v>91</v>
      </c>
      <c r="I49" s="93">
        <v>96</v>
      </c>
      <c r="J49" s="93">
        <v>89</v>
      </c>
      <c r="K49" s="17">
        <f>SUM(E49:J49)</f>
        <v>542</v>
      </c>
      <c r="L49" s="18">
        <f>SUM(K47:K49)</f>
        <v>1634</v>
      </c>
      <c r="M49" s="95">
        <f>RANK(L49,L$1:L$61)</f>
        <v>10</v>
      </c>
    </row>
    <row r="50" spans="1:13" ht="14.25">
      <c r="A50" s="15" t="s">
        <v>36</v>
      </c>
      <c r="B50" s="15">
        <v>4</v>
      </c>
      <c r="C50" s="15">
        <v>17</v>
      </c>
      <c r="D50" s="15" t="s">
        <v>225</v>
      </c>
      <c r="E50" s="25">
        <v>78</v>
      </c>
      <c r="F50" s="25">
        <v>74</v>
      </c>
      <c r="G50" s="25">
        <v>70</v>
      </c>
      <c r="H50" s="25">
        <v>76</v>
      </c>
      <c r="I50" s="25">
        <v>70</v>
      </c>
      <c r="J50" s="25">
        <v>85</v>
      </c>
      <c r="K50" s="17">
        <f>SUM(E50:J50)</f>
        <v>453</v>
      </c>
      <c r="L50" s="26"/>
      <c r="M50" s="19"/>
    </row>
    <row r="51" spans="1:13" ht="14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4.25">
      <c r="A52" s="63"/>
      <c r="B52" s="66">
        <v>1</v>
      </c>
      <c r="C52" s="15">
        <v>35</v>
      </c>
      <c r="D52" s="15" t="s">
        <v>75</v>
      </c>
      <c r="E52" s="25">
        <v>90</v>
      </c>
      <c r="F52" s="25">
        <v>91</v>
      </c>
      <c r="G52" s="25">
        <v>98</v>
      </c>
      <c r="H52" s="25">
        <v>91</v>
      </c>
      <c r="I52" s="25">
        <v>92</v>
      </c>
      <c r="J52" s="25">
        <v>91</v>
      </c>
      <c r="K52" s="17">
        <f>SUM(E52:J52)</f>
        <v>553</v>
      </c>
      <c r="L52" s="21"/>
      <c r="M52" s="21"/>
    </row>
    <row r="53" spans="1:13" ht="14.25">
      <c r="A53" s="78" t="s">
        <v>76</v>
      </c>
      <c r="B53" s="66">
        <v>2</v>
      </c>
      <c r="C53" s="15">
        <v>35</v>
      </c>
      <c r="D53" s="15" t="s">
        <v>87</v>
      </c>
      <c r="E53" s="95">
        <v>79</v>
      </c>
      <c r="F53" s="95">
        <v>80</v>
      </c>
      <c r="G53" s="95">
        <v>83</v>
      </c>
      <c r="H53" s="95">
        <v>80</v>
      </c>
      <c r="I53" s="95">
        <v>81</v>
      </c>
      <c r="J53" s="95">
        <v>86</v>
      </c>
      <c r="K53" s="17">
        <f>SUM(E53:J53)</f>
        <v>489</v>
      </c>
      <c r="L53" s="24"/>
      <c r="M53" s="24"/>
    </row>
    <row r="54" spans="1:13" ht="14.25">
      <c r="A54" s="79"/>
      <c r="B54" s="66">
        <v>3</v>
      </c>
      <c r="C54" s="15">
        <v>35</v>
      </c>
      <c r="D54" s="15" t="s">
        <v>95</v>
      </c>
      <c r="E54" s="25">
        <v>88</v>
      </c>
      <c r="F54" s="25">
        <v>95</v>
      </c>
      <c r="G54" s="25">
        <v>94</v>
      </c>
      <c r="H54" s="25">
        <v>96</v>
      </c>
      <c r="I54" s="25">
        <v>93</v>
      </c>
      <c r="J54" s="25">
        <v>97</v>
      </c>
      <c r="K54" s="17">
        <f>SUM(E54:J54)</f>
        <v>563</v>
      </c>
      <c r="L54" s="18">
        <f>SUM(K52:K54)</f>
        <v>1605</v>
      </c>
      <c r="M54" s="95">
        <f>RANK(L54,L$1:L$61)</f>
        <v>11</v>
      </c>
    </row>
    <row r="55" spans="1:13" ht="14.25">
      <c r="A55" s="24" t="s">
        <v>36</v>
      </c>
      <c r="B55" s="15">
        <v>4</v>
      </c>
      <c r="C55" s="15">
        <v>33</v>
      </c>
      <c r="D55" s="15" t="s">
        <v>132</v>
      </c>
      <c r="E55" s="25">
        <v>83</v>
      </c>
      <c r="F55" s="25">
        <v>93</v>
      </c>
      <c r="G55" s="25">
        <v>88</v>
      </c>
      <c r="H55" s="25">
        <v>90</v>
      </c>
      <c r="I55" s="25">
        <v>91</v>
      </c>
      <c r="J55" s="25">
        <v>87</v>
      </c>
      <c r="K55" s="17">
        <f>SUM(E55:J55)</f>
        <v>532</v>
      </c>
      <c r="L55" s="26"/>
      <c r="M55" s="19"/>
    </row>
    <row r="56" spans="1:13" ht="14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4.25">
      <c r="A57" s="21"/>
      <c r="B57" s="93">
        <v>1</v>
      </c>
      <c r="C57" s="93">
        <v>28</v>
      </c>
      <c r="D57" s="93" t="s">
        <v>299</v>
      </c>
      <c r="E57" s="96">
        <v>84</v>
      </c>
      <c r="F57" s="96">
        <v>90</v>
      </c>
      <c r="G57" s="96">
        <v>88</v>
      </c>
      <c r="H57" s="96">
        <v>90</v>
      </c>
      <c r="I57" s="96">
        <v>91</v>
      </c>
      <c r="J57" s="96">
        <v>89</v>
      </c>
      <c r="K57" s="127">
        <f>SUM(E57:J57)</f>
        <v>532</v>
      </c>
      <c r="L57" s="21"/>
      <c r="M57" s="21"/>
    </row>
    <row r="58" spans="1:13" ht="14.25">
      <c r="A58" s="20" t="s">
        <v>300</v>
      </c>
      <c r="B58" s="93">
        <v>2</v>
      </c>
      <c r="C58" s="93">
        <v>28</v>
      </c>
      <c r="D58" s="93" t="s">
        <v>307</v>
      </c>
      <c r="E58" s="93">
        <v>92</v>
      </c>
      <c r="F58" s="93">
        <v>89</v>
      </c>
      <c r="G58" s="93">
        <v>90</v>
      </c>
      <c r="H58" s="93">
        <v>86</v>
      </c>
      <c r="I58" s="93">
        <v>89</v>
      </c>
      <c r="J58" s="93">
        <v>83</v>
      </c>
      <c r="K58" s="17">
        <f>SUM(E58:J58)</f>
        <v>529</v>
      </c>
      <c r="L58" s="24"/>
      <c r="M58" s="24"/>
    </row>
    <row r="59" spans="1:13" ht="14.25">
      <c r="A59" s="24"/>
      <c r="B59" s="15">
        <v>3</v>
      </c>
      <c r="C59" s="15">
        <v>28</v>
      </c>
      <c r="D59" s="15" t="s">
        <v>311</v>
      </c>
      <c r="E59" s="25">
        <v>89</v>
      </c>
      <c r="F59" s="25">
        <v>88</v>
      </c>
      <c r="G59" s="25">
        <v>90</v>
      </c>
      <c r="H59" s="25">
        <v>89</v>
      </c>
      <c r="I59" s="25">
        <v>93</v>
      </c>
      <c r="J59" s="25">
        <v>88</v>
      </c>
      <c r="K59" s="17">
        <f>SUM(E59:J59)</f>
        <v>537</v>
      </c>
      <c r="L59" s="18">
        <f>SUM(K57:K59)</f>
        <v>1598</v>
      </c>
      <c r="M59" s="95">
        <f>RANK(L59,L$1:L$61)</f>
        <v>12</v>
      </c>
    </row>
    <row r="60" spans="1:13" ht="14.25">
      <c r="A60" s="15" t="s">
        <v>36</v>
      </c>
      <c r="B60" s="15"/>
      <c r="C60" s="15"/>
      <c r="D60" s="15"/>
      <c r="E60" s="25"/>
      <c r="F60" s="25"/>
      <c r="G60" s="25"/>
      <c r="H60" s="25"/>
      <c r="I60" s="25"/>
      <c r="J60" s="25"/>
      <c r="K60" s="17">
        <f>SUM(E60:J60)</f>
        <v>0</v>
      </c>
      <c r="L60" s="26"/>
      <c r="M60" s="19"/>
    </row>
    <row r="61" spans="1:13" ht="14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4.25">
      <c r="A62" s="21"/>
      <c r="B62" s="15">
        <v>1</v>
      </c>
      <c r="C62" s="15">
        <v>26</v>
      </c>
      <c r="D62" s="15" t="s">
        <v>226</v>
      </c>
      <c r="E62" s="25">
        <v>86</v>
      </c>
      <c r="F62" s="25">
        <v>90</v>
      </c>
      <c r="G62" s="25">
        <v>87</v>
      </c>
      <c r="H62" s="25">
        <v>86</v>
      </c>
      <c r="I62" s="25">
        <v>89</v>
      </c>
      <c r="J62" s="25">
        <v>86</v>
      </c>
      <c r="K62" s="17">
        <f>SUM(E62:J62)</f>
        <v>524</v>
      </c>
      <c r="L62" s="21"/>
      <c r="M62" s="21"/>
    </row>
    <row r="63" spans="1:13" ht="14.25">
      <c r="A63" s="20" t="s">
        <v>227</v>
      </c>
      <c r="B63" s="15">
        <v>2</v>
      </c>
      <c r="C63" s="15">
        <v>26</v>
      </c>
      <c r="D63" s="15" t="s">
        <v>228</v>
      </c>
      <c r="E63" s="95">
        <v>84</v>
      </c>
      <c r="F63" s="95">
        <v>85</v>
      </c>
      <c r="G63" s="95">
        <v>83</v>
      </c>
      <c r="H63" s="95">
        <v>85</v>
      </c>
      <c r="I63" s="95">
        <v>88</v>
      </c>
      <c r="J63" s="95">
        <v>80</v>
      </c>
      <c r="K63" s="17">
        <f>SUM(E63:J63)</f>
        <v>505</v>
      </c>
      <c r="L63" s="24"/>
      <c r="M63" s="24"/>
    </row>
    <row r="64" spans="1:13" ht="14.25">
      <c r="A64" s="24"/>
      <c r="B64" s="15">
        <v>4</v>
      </c>
      <c r="C64" s="15">
        <v>36</v>
      </c>
      <c r="D64" s="15" t="s">
        <v>229</v>
      </c>
      <c r="E64" s="25">
        <v>94</v>
      </c>
      <c r="F64" s="25">
        <v>95</v>
      </c>
      <c r="G64" s="25">
        <v>93</v>
      </c>
      <c r="H64" s="25">
        <v>94</v>
      </c>
      <c r="I64" s="25">
        <v>94</v>
      </c>
      <c r="J64" s="25">
        <v>89</v>
      </c>
      <c r="K64" s="17">
        <f>SUM(E64:J64)</f>
        <v>559</v>
      </c>
      <c r="L64" s="18">
        <f>SUM(K62:K64)</f>
        <v>1588</v>
      </c>
      <c r="M64" s="95">
        <v>13</v>
      </c>
    </row>
    <row r="65" spans="1:13" ht="14.25">
      <c r="A65" s="15" t="s">
        <v>36</v>
      </c>
      <c r="B65" s="15">
        <v>4</v>
      </c>
      <c r="C65" s="15">
        <v>26</v>
      </c>
      <c r="D65" s="15" t="s">
        <v>230</v>
      </c>
      <c r="E65" s="25">
        <v>89</v>
      </c>
      <c r="F65" s="25">
        <v>89</v>
      </c>
      <c r="G65" s="25">
        <v>85</v>
      </c>
      <c r="H65" s="25">
        <v>89</v>
      </c>
      <c r="I65" s="25">
        <v>89</v>
      </c>
      <c r="J65" s="25">
        <v>91</v>
      </c>
      <c r="K65" s="17">
        <f>SUM(E65:J65)</f>
        <v>532</v>
      </c>
      <c r="L65" s="26"/>
      <c r="M65" s="19"/>
    </row>
    <row r="66" spans="1:13" ht="14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4.25">
      <c r="A67" s="63"/>
      <c r="B67" s="66">
        <v>1</v>
      </c>
      <c r="C67" s="15">
        <v>21</v>
      </c>
      <c r="D67" s="15" t="s">
        <v>73</v>
      </c>
      <c r="E67" s="23">
        <v>80</v>
      </c>
      <c r="F67" s="23">
        <v>83</v>
      </c>
      <c r="G67" s="23">
        <v>83</v>
      </c>
      <c r="H67" s="23">
        <v>87</v>
      </c>
      <c r="I67" s="23">
        <v>83</v>
      </c>
      <c r="J67" s="23">
        <v>89</v>
      </c>
      <c r="K67" s="17">
        <f>SUM(E67:J67)</f>
        <v>505</v>
      </c>
      <c r="L67" s="21"/>
      <c r="M67" s="21"/>
    </row>
    <row r="68" spans="1:13" ht="14.25">
      <c r="A68" s="78" t="s">
        <v>74</v>
      </c>
      <c r="B68" s="66">
        <v>2</v>
      </c>
      <c r="C68" s="15">
        <v>21</v>
      </c>
      <c r="D68" s="15" t="s">
        <v>86</v>
      </c>
      <c r="E68" s="93">
        <v>93</v>
      </c>
      <c r="F68" s="93">
        <v>87</v>
      </c>
      <c r="G68" s="93">
        <v>93</v>
      </c>
      <c r="H68" s="93">
        <v>88</v>
      </c>
      <c r="I68" s="93">
        <v>89</v>
      </c>
      <c r="J68" s="93">
        <v>91</v>
      </c>
      <c r="K68" s="17">
        <f>SUM(E68:J68)</f>
        <v>541</v>
      </c>
      <c r="L68" s="24"/>
      <c r="M68" s="24"/>
    </row>
    <row r="69" spans="1:13" ht="14.25">
      <c r="A69" s="79"/>
      <c r="B69" s="66">
        <v>3</v>
      </c>
      <c r="C69" s="15">
        <v>21</v>
      </c>
      <c r="D69" s="15" t="s">
        <v>94</v>
      </c>
      <c r="E69" s="94">
        <v>88</v>
      </c>
      <c r="F69" s="94">
        <v>90</v>
      </c>
      <c r="G69" s="94">
        <v>81</v>
      </c>
      <c r="H69" s="94">
        <v>91</v>
      </c>
      <c r="I69" s="94">
        <v>87</v>
      </c>
      <c r="J69" s="94">
        <v>86</v>
      </c>
      <c r="K69" s="17">
        <f>SUM(E69:J69)</f>
        <v>523</v>
      </c>
      <c r="L69" s="18">
        <f>SUM(K67:K69)</f>
        <v>1569</v>
      </c>
      <c r="M69" s="95">
        <v>14</v>
      </c>
    </row>
    <row r="70" spans="1:13" ht="14.25">
      <c r="A70" s="24" t="s">
        <v>36</v>
      </c>
      <c r="B70" s="15"/>
      <c r="C70" s="15"/>
      <c r="D70" s="15"/>
      <c r="E70" s="25"/>
      <c r="F70" s="25"/>
      <c r="G70" s="25"/>
      <c r="H70" s="25"/>
      <c r="I70" s="25"/>
      <c r="J70" s="25"/>
      <c r="K70" s="17">
        <f>SUM(E70:J70)</f>
        <v>0</v>
      </c>
      <c r="L70" s="26"/>
      <c r="M70" s="19"/>
    </row>
    <row r="71" spans="1:13" ht="14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4.25">
      <c r="A72" s="21"/>
      <c r="B72" s="15">
        <v>1</v>
      </c>
      <c r="C72" s="15">
        <v>23</v>
      </c>
      <c r="D72" s="15" t="s">
        <v>231</v>
      </c>
      <c r="E72" s="25">
        <v>85</v>
      </c>
      <c r="F72" s="25">
        <v>84</v>
      </c>
      <c r="G72" s="25">
        <v>85</v>
      </c>
      <c r="H72" s="25">
        <v>81</v>
      </c>
      <c r="I72" s="25">
        <v>88</v>
      </c>
      <c r="J72" s="25">
        <v>86</v>
      </c>
      <c r="K72" s="17">
        <f>SUM(E72:J72)</f>
        <v>509</v>
      </c>
      <c r="L72" s="21"/>
      <c r="M72" s="21"/>
    </row>
    <row r="73" spans="1:13" ht="14.25">
      <c r="A73" s="20" t="s">
        <v>186</v>
      </c>
      <c r="B73" s="15">
        <v>2</v>
      </c>
      <c r="C73" s="15">
        <v>23</v>
      </c>
      <c r="D73" s="15" t="s">
        <v>193</v>
      </c>
      <c r="E73" s="93">
        <v>90</v>
      </c>
      <c r="F73" s="93">
        <v>89</v>
      </c>
      <c r="G73" s="93">
        <v>87</v>
      </c>
      <c r="H73" s="93">
        <v>87</v>
      </c>
      <c r="I73" s="93">
        <v>88</v>
      </c>
      <c r="J73" s="93">
        <v>92</v>
      </c>
      <c r="K73" s="17">
        <f>SUM(E73:J73)</f>
        <v>533</v>
      </c>
      <c r="L73" s="24"/>
      <c r="M73" s="24"/>
    </row>
    <row r="74" spans="1:13" ht="14.25">
      <c r="A74" s="24"/>
      <c r="B74" s="15">
        <v>3</v>
      </c>
      <c r="C74" s="15">
        <v>23</v>
      </c>
      <c r="D74" s="15" t="s">
        <v>232</v>
      </c>
      <c r="E74" s="93">
        <v>87</v>
      </c>
      <c r="F74" s="93">
        <v>91</v>
      </c>
      <c r="G74" s="93">
        <v>86</v>
      </c>
      <c r="H74" s="93">
        <v>89</v>
      </c>
      <c r="I74" s="93">
        <v>89</v>
      </c>
      <c r="J74" s="93">
        <v>85</v>
      </c>
      <c r="K74" s="17">
        <f>SUM(E74:J74)</f>
        <v>527</v>
      </c>
      <c r="L74" s="18">
        <f>SUM(K72:K74)</f>
        <v>1569</v>
      </c>
      <c r="M74" s="95">
        <v>15</v>
      </c>
    </row>
    <row r="75" spans="1:13" ht="14.25">
      <c r="A75" s="15" t="s">
        <v>211</v>
      </c>
      <c r="B75" s="15">
        <v>4</v>
      </c>
      <c r="C75" s="15">
        <v>23</v>
      </c>
      <c r="D75" s="15" t="s">
        <v>233</v>
      </c>
      <c r="E75" s="25">
        <v>80</v>
      </c>
      <c r="F75" s="25">
        <v>86</v>
      </c>
      <c r="G75" s="25">
        <v>85</v>
      </c>
      <c r="H75" s="25">
        <v>85</v>
      </c>
      <c r="I75" s="25">
        <v>81</v>
      </c>
      <c r="J75" s="25">
        <v>89</v>
      </c>
      <c r="K75" s="17">
        <f>SUM(E75:J75)</f>
        <v>506</v>
      </c>
      <c r="L75" s="26"/>
      <c r="M75" s="19"/>
    </row>
    <row r="76" spans="1:13" ht="14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4.25">
      <c r="A77" s="21"/>
      <c r="B77" s="25">
        <v>1</v>
      </c>
      <c r="C77" s="46">
        <v>33</v>
      </c>
      <c r="D77" s="23" t="s">
        <v>303</v>
      </c>
      <c r="E77" s="23">
        <v>78</v>
      </c>
      <c r="F77" s="23">
        <v>92</v>
      </c>
      <c r="G77" s="23">
        <v>88</v>
      </c>
      <c r="H77" s="23">
        <v>87</v>
      </c>
      <c r="I77" s="23">
        <v>78</v>
      </c>
      <c r="J77" s="23">
        <v>75</v>
      </c>
      <c r="K77" s="17">
        <f>SUM(E77:J77)</f>
        <v>498</v>
      </c>
      <c r="L77" s="21"/>
      <c r="M77" s="21"/>
    </row>
    <row r="78" spans="1:13" ht="14.25">
      <c r="A78" s="20" t="s">
        <v>302</v>
      </c>
      <c r="B78" s="48">
        <v>2</v>
      </c>
      <c r="C78" s="48">
        <v>33</v>
      </c>
      <c r="D78" s="48" t="s">
        <v>309</v>
      </c>
      <c r="E78" s="96">
        <v>88</v>
      </c>
      <c r="F78" s="96">
        <v>90</v>
      </c>
      <c r="G78" s="96">
        <v>94</v>
      </c>
      <c r="H78" s="96">
        <v>88</v>
      </c>
      <c r="I78" s="96">
        <v>90</v>
      </c>
      <c r="J78" s="96">
        <v>87</v>
      </c>
      <c r="K78" s="127">
        <f>SUM(E78:J78)</f>
        <v>537</v>
      </c>
      <c r="L78" s="24"/>
      <c r="M78" s="24"/>
    </row>
    <row r="79" spans="1:13" ht="14.25">
      <c r="A79" s="24"/>
      <c r="B79" s="89">
        <v>3</v>
      </c>
      <c r="C79" s="87">
        <v>33</v>
      </c>
      <c r="D79" s="87" t="s">
        <v>312</v>
      </c>
      <c r="E79" s="95">
        <v>76</v>
      </c>
      <c r="F79" s="95">
        <v>83</v>
      </c>
      <c r="G79" s="95">
        <v>80</v>
      </c>
      <c r="H79" s="95">
        <v>81</v>
      </c>
      <c r="I79" s="95">
        <v>75</v>
      </c>
      <c r="J79" s="95">
        <v>75</v>
      </c>
      <c r="K79" s="17">
        <f>SUM(E79:J79)</f>
        <v>470</v>
      </c>
      <c r="L79" s="18">
        <f>SUM(K77:K79)</f>
        <v>1505</v>
      </c>
      <c r="M79" s="95">
        <v>16</v>
      </c>
    </row>
    <row r="80" spans="1:13" ht="14.25">
      <c r="A80" s="15" t="s">
        <v>36</v>
      </c>
      <c r="B80" s="15"/>
      <c r="C80" s="15"/>
      <c r="D80" s="15"/>
      <c r="E80" s="25"/>
      <c r="F80" s="25"/>
      <c r="G80" s="25"/>
      <c r="H80" s="25"/>
      <c r="I80" s="25"/>
      <c r="J80" s="25"/>
      <c r="K80" s="17">
        <f>SUM(E80:J80)</f>
        <v>0</v>
      </c>
      <c r="L80" s="26"/>
      <c r="M80" s="19"/>
    </row>
    <row r="81" spans="1:13" ht="14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4.25">
      <c r="A82" s="21"/>
      <c r="B82" s="15">
        <v>1</v>
      </c>
      <c r="C82" s="15">
        <v>25</v>
      </c>
      <c r="D82" s="15" t="s">
        <v>234</v>
      </c>
      <c r="E82" s="25">
        <v>87</v>
      </c>
      <c r="F82" s="25">
        <v>96</v>
      </c>
      <c r="G82" s="25">
        <v>93</v>
      </c>
      <c r="H82" s="25">
        <v>86</v>
      </c>
      <c r="I82" s="25">
        <v>82</v>
      </c>
      <c r="J82" s="25">
        <v>78</v>
      </c>
      <c r="K82" s="17">
        <f>SUM(E82:J82)</f>
        <v>522</v>
      </c>
      <c r="L82" s="21"/>
      <c r="M82" s="21"/>
    </row>
    <row r="83" spans="1:13" ht="14.25">
      <c r="A83" s="20" t="s">
        <v>235</v>
      </c>
      <c r="B83" s="15">
        <v>1</v>
      </c>
      <c r="C83" s="15">
        <v>34</v>
      </c>
      <c r="D83" s="15" t="s">
        <v>236</v>
      </c>
      <c r="E83" s="93">
        <v>90</v>
      </c>
      <c r="F83" s="93">
        <v>90</v>
      </c>
      <c r="G83" s="93">
        <v>92</v>
      </c>
      <c r="H83" s="93">
        <v>88</v>
      </c>
      <c r="I83" s="93">
        <v>86</v>
      </c>
      <c r="J83" s="93">
        <v>90</v>
      </c>
      <c r="K83" s="17">
        <f>SUM(E83:J83)</f>
        <v>536</v>
      </c>
      <c r="L83" s="24"/>
      <c r="M83" s="24"/>
    </row>
    <row r="84" spans="1:13" ht="14.25">
      <c r="A84" s="24"/>
      <c r="B84" s="15">
        <v>5</v>
      </c>
      <c r="C84" s="15">
        <v>33</v>
      </c>
      <c r="D84" s="15" t="s">
        <v>237</v>
      </c>
      <c r="E84" s="25">
        <v>66</v>
      </c>
      <c r="F84" s="25">
        <v>78</v>
      </c>
      <c r="G84" s="25">
        <v>69</v>
      </c>
      <c r="H84" s="25">
        <v>75</v>
      </c>
      <c r="I84" s="25">
        <v>63</v>
      </c>
      <c r="J84" s="25">
        <v>72</v>
      </c>
      <c r="K84" s="17">
        <f>SUM(E84:J84)</f>
        <v>423</v>
      </c>
      <c r="L84" s="18">
        <f>SUM(K82:K84)</f>
        <v>1481</v>
      </c>
      <c r="M84" s="95">
        <v>17</v>
      </c>
    </row>
    <row r="85" spans="1:13" ht="14.25">
      <c r="A85" s="15" t="s">
        <v>211</v>
      </c>
      <c r="B85" s="15">
        <v>5</v>
      </c>
      <c r="C85" s="15">
        <v>44</v>
      </c>
      <c r="D85" s="15" t="s">
        <v>238</v>
      </c>
      <c r="E85" s="25">
        <v>86</v>
      </c>
      <c r="F85" s="25">
        <v>83</v>
      </c>
      <c r="G85" s="25">
        <v>76</v>
      </c>
      <c r="H85" s="25">
        <v>78</v>
      </c>
      <c r="I85" s="25">
        <v>80</v>
      </c>
      <c r="J85" s="25">
        <v>84</v>
      </c>
      <c r="K85" s="17">
        <f>SUM(E85:J85)</f>
        <v>487</v>
      </c>
      <c r="L85" s="26"/>
      <c r="M85" s="19"/>
    </row>
    <row r="86" spans="1:13" ht="14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4.25">
      <c r="A87" s="88"/>
      <c r="B87" s="88"/>
      <c r="C87" s="88"/>
      <c r="D87" s="49"/>
      <c r="E87" s="88"/>
      <c r="F87" s="88"/>
      <c r="G87" s="88"/>
      <c r="H87" s="88"/>
      <c r="I87" s="88"/>
      <c r="J87" s="88"/>
      <c r="K87" s="88"/>
      <c r="L87" s="88"/>
      <c r="M87" s="8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3" scale="80" r:id="rId1"/>
  <headerFooter alignWithMargins="0">
    <oddHeader>&amp;C&amp;16第14回西日本学生ライフル射撃選手権大会
10mS60　団体</oddHeader>
    <oddFooter>&amp;C本部公認審判員 林 功之助&amp;R本部公認審判人　寺脇 敏之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10.625" defaultRowHeight="13.5"/>
  <cols>
    <col min="1" max="1" width="15.50390625" style="14" customWidth="1"/>
    <col min="2" max="3" width="3.625" style="14" customWidth="1"/>
    <col min="4" max="4" width="14.625" style="14" customWidth="1"/>
    <col min="5" max="10" width="4.625" style="14" customWidth="1"/>
    <col min="11" max="11" width="7.625" style="14" customWidth="1"/>
    <col min="12" max="12" width="8.625" style="14" customWidth="1"/>
    <col min="13" max="13" width="4.625" style="14" customWidth="1"/>
  </cols>
  <sheetData>
    <row r="1" spans="1:13" ht="14.25">
      <c r="A1" s="15" t="s">
        <v>23</v>
      </c>
      <c r="B1" s="15" t="s">
        <v>24</v>
      </c>
      <c r="C1" s="15" t="s">
        <v>25</v>
      </c>
      <c r="D1" s="15" t="s">
        <v>26</v>
      </c>
      <c r="E1" s="16" t="s">
        <v>38</v>
      </c>
      <c r="F1" s="16" t="s">
        <v>39</v>
      </c>
      <c r="G1" s="16" t="s">
        <v>40</v>
      </c>
      <c r="H1" s="16" t="s">
        <v>41</v>
      </c>
      <c r="I1" s="16" t="s">
        <v>42</v>
      </c>
      <c r="J1" s="16" t="s">
        <v>43</v>
      </c>
      <c r="K1" s="17" t="s">
        <v>33</v>
      </c>
      <c r="L1" s="18" t="s">
        <v>34</v>
      </c>
      <c r="M1" s="19" t="s">
        <v>35</v>
      </c>
    </row>
    <row r="2" spans="1:13" ht="14.25">
      <c r="A2" s="21"/>
      <c r="B2" s="15" t="s">
        <v>163</v>
      </c>
      <c r="C2" s="15">
        <v>7</v>
      </c>
      <c r="D2" s="15" t="s">
        <v>160</v>
      </c>
      <c r="E2" s="25">
        <v>92</v>
      </c>
      <c r="F2" s="25">
        <v>97</v>
      </c>
      <c r="G2" s="25">
        <v>93</v>
      </c>
      <c r="H2" s="25">
        <v>94</v>
      </c>
      <c r="I2" s="25">
        <v>97</v>
      </c>
      <c r="J2" s="25">
        <v>94</v>
      </c>
      <c r="K2" s="17">
        <f>SUM(E2:J2)</f>
        <v>567</v>
      </c>
      <c r="L2" s="21"/>
      <c r="M2" s="21"/>
    </row>
    <row r="3" spans="1:13" ht="14.25">
      <c r="A3" s="20" t="s">
        <v>135</v>
      </c>
      <c r="B3" s="15" t="s">
        <v>163</v>
      </c>
      <c r="C3" s="15">
        <v>13</v>
      </c>
      <c r="D3" s="15" t="s">
        <v>161</v>
      </c>
      <c r="E3" s="25">
        <v>93</v>
      </c>
      <c r="F3" s="25">
        <v>94</v>
      </c>
      <c r="G3" s="25">
        <v>94</v>
      </c>
      <c r="H3" s="25">
        <v>92</v>
      </c>
      <c r="I3" s="25">
        <v>100</v>
      </c>
      <c r="J3" s="25">
        <v>94</v>
      </c>
      <c r="K3" s="17">
        <f>SUM(E3:J3)</f>
        <v>567</v>
      </c>
      <c r="L3" s="24"/>
      <c r="M3" s="24"/>
    </row>
    <row r="4" spans="1:13" ht="14.25">
      <c r="A4" s="24"/>
      <c r="B4" s="15" t="s">
        <v>172</v>
      </c>
      <c r="C4" s="15">
        <v>7</v>
      </c>
      <c r="D4" s="15" t="s">
        <v>145</v>
      </c>
      <c r="E4" s="25">
        <v>96</v>
      </c>
      <c r="F4" s="25">
        <v>95</v>
      </c>
      <c r="G4" s="25">
        <v>98</v>
      </c>
      <c r="H4" s="25">
        <v>99</v>
      </c>
      <c r="I4" s="25">
        <v>97</v>
      </c>
      <c r="J4" s="25">
        <v>90</v>
      </c>
      <c r="K4" s="17">
        <f>SUM(E4:J4)</f>
        <v>575</v>
      </c>
      <c r="L4" s="18">
        <f>SUM(K2:K4)</f>
        <v>1709</v>
      </c>
      <c r="M4" s="95">
        <f>RANK(L4,L$1:L$21)</f>
        <v>1</v>
      </c>
    </row>
    <row r="5" spans="1:13" ht="14.25">
      <c r="A5" s="15" t="s">
        <v>36</v>
      </c>
      <c r="B5" s="15" t="s">
        <v>172</v>
      </c>
      <c r="C5" s="15">
        <v>13</v>
      </c>
      <c r="D5" s="15" t="s">
        <v>158</v>
      </c>
      <c r="E5" s="25">
        <v>94</v>
      </c>
      <c r="F5" s="25">
        <v>93</v>
      </c>
      <c r="G5" s="25">
        <v>93</v>
      </c>
      <c r="H5" s="25">
        <v>85</v>
      </c>
      <c r="I5" s="25">
        <v>87</v>
      </c>
      <c r="J5" s="25">
        <v>92</v>
      </c>
      <c r="K5" s="17">
        <f>SUM(E5:J5)</f>
        <v>544</v>
      </c>
      <c r="L5" s="26"/>
      <c r="M5" s="19"/>
    </row>
    <row r="6" spans="1:13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4.25">
      <c r="A7" s="21"/>
      <c r="B7" s="15" t="s">
        <v>163</v>
      </c>
      <c r="C7" s="15">
        <v>10</v>
      </c>
      <c r="D7" s="15" t="s">
        <v>165</v>
      </c>
      <c r="E7" s="23">
        <v>95</v>
      </c>
      <c r="F7" s="23">
        <v>92</v>
      </c>
      <c r="G7" s="23">
        <v>92</v>
      </c>
      <c r="H7" s="23">
        <v>93</v>
      </c>
      <c r="I7" s="23">
        <v>94</v>
      </c>
      <c r="J7" s="23">
        <v>94</v>
      </c>
      <c r="K7" s="17">
        <f>SUM(E7:J7)</f>
        <v>560</v>
      </c>
      <c r="L7" s="21"/>
      <c r="M7" s="21"/>
    </row>
    <row r="8" spans="1:13" ht="14.25">
      <c r="A8" s="20" t="s">
        <v>139</v>
      </c>
      <c r="B8" s="15" t="s">
        <v>163</v>
      </c>
      <c r="C8" s="15">
        <v>16</v>
      </c>
      <c r="D8" s="15" t="s">
        <v>168</v>
      </c>
      <c r="E8" s="23">
        <v>95</v>
      </c>
      <c r="F8" s="23">
        <v>96</v>
      </c>
      <c r="G8" s="23">
        <v>90</v>
      </c>
      <c r="H8" s="23">
        <v>89</v>
      </c>
      <c r="I8" s="23">
        <v>96</v>
      </c>
      <c r="J8" s="23">
        <v>88</v>
      </c>
      <c r="K8" s="17">
        <f>SUM(E8:J8)</f>
        <v>554</v>
      </c>
      <c r="L8" s="24"/>
      <c r="M8" s="24"/>
    </row>
    <row r="9" spans="1:13" ht="14.25">
      <c r="A9" s="24"/>
      <c r="B9" s="15" t="s">
        <v>172</v>
      </c>
      <c r="C9" s="15">
        <v>10</v>
      </c>
      <c r="D9" s="15" t="s">
        <v>154</v>
      </c>
      <c r="E9" s="23">
        <v>94</v>
      </c>
      <c r="F9" s="23">
        <v>96</v>
      </c>
      <c r="G9" s="23">
        <v>96</v>
      </c>
      <c r="H9" s="23">
        <v>95</v>
      </c>
      <c r="I9" s="23">
        <v>94</v>
      </c>
      <c r="J9" s="23">
        <v>97</v>
      </c>
      <c r="K9" s="17">
        <f>SUM(E9:J9)</f>
        <v>572</v>
      </c>
      <c r="L9" s="18">
        <f>SUM(K7:K9)</f>
        <v>1686</v>
      </c>
      <c r="M9" s="95">
        <f>RANK(L9,L$1:L$21)</f>
        <v>2</v>
      </c>
    </row>
    <row r="10" spans="1:13" ht="14.25">
      <c r="A10" s="15" t="s">
        <v>36</v>
      </c>
      <c r="B10" s="15"/>
      <c r="C10" s="15"/>
      <c r="D10" s="15"/>
      <c r="E10" s="25"/>
      <c r="F10" s="25"/>
      <c r="G10" s="25"/>
      <c r="H10" s="25"/>
      <c r="I10" s="25"/>
      <c r="J10" s="25"/>
      <c r="K10" s="17">
        <f>SUM(E10:J10)</f>
        <v>0</v>
      </c>
      <c r="L10" s="26"/>
      <c r="M10" s="19"/>
    </row>
    <row r="11" spans="1:13" ht="14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4.25">
      <c r="A12" s="21"/>
      <c r="B12" s="15" t="s">
        <v>163</v>
      </c>
      <c r="C12" s="15">
        <v>9</v>
      </c>
      <c r="D12" s="15" t="s">
        <v>164</v>
      </c>
      <c r="E12" s="23">
        <v>90</v>
      </c>
      <c r="F12" s="23">
        <v>83</v>
      </c>
      <c r="G12" s="23">
        <v>84</v>
      </c>
      <c r="H12" s="23">
        <v>84</v>
      </c>
      <c r="I12" s="23">
        <v>90</v>
      </c>
      <c r="J12" s="23">
        <v>84</v>
      </c>
      <c r="K12" s="17">
        <f>SUM(E12:J12)</f>
        <v>515</v>
      </c>
      <c r="L12" s="21"/>
      <c r="M12" s="21"/>
    </row>
    <row r="13" spans="1:13" ht="14.25">
      <c r="A13" s="20" t="s">
        <v>137</v>
      </c>
      <c r="B13" s="15" t="s">
        <v>163</v>
      </c>
      <c r="C13" s="15">
        <v>15</v>
      </c>
      <c r="D13" s="15" t="s">
        <v>167</v>
      </c>
      <c r="E13" s="23">
        <v>88</v>
      </c>
      <c r="F13" s="23">
        <v>86</v>
      </c>
      <c r="G13" s="23">
        <v>87</v>
      </c>
      <c r="H13" s="23">
        <v>89</v>
      </c>
      <c r="I13" s="23">
        <v>88</v>
      </c>
      <c r="J13" s="23">
        <v>86</v>
      </c>
      <c r="K13" s="17">
        <f>SUM(E13:J13)</f>
        <v>524</v>
      </c>
      <c r="L13" s="24"/>
      <c r="M13" s="24"/>
    </row>
    <row r="14" spans="1:13" ht="14.25">
      <c r="A14" s="24"/>
      <c r="B14" s="15" t="s">
        <v>172</v>
      </c>
      <c r="C14" s="15">
        <v>9</v>
      </c>
      <c r="D14" s="15" t="s">
        <v>153</v>
      </c>
      <c r="E14" s="25">
        <v>95</v>
      </c>
      <c r="F14" s="25">
        <v>92</v>
      </c>
      <c r="G14" s="25">
        <v>95</v>
      </c>
      <c r="H14" s="25">
        <v>92</v>
      </c>
      <c r="I14" s="25">
        <v>92</v>
      </c>
      <c r="J14" s="25">
        <v>94</v>
      </c>
      <c r="K14" s="17">
        <f>SUM(E14:J14)</f>
        <v>560</v>
      </c>
      <c r="L14" s="18">
        <f>SUM(K12:K14)</f>
        <v>1599</v>
      </c>
      <c r="M14" s="95">
        <f>RANK(L14,L$1:L$21)</f>
        <v>3</v>
      </c>
    </row>
    <row r="15" spans="1:13" ht="14.25">
      <c r="A15" s="15" t="s">
        <v>36</v>
      </c>
      <c r="B15" s="15"/>
      <c r="C15" s="15"/>
      <c r="D15" s="15"/>
      <c r="E15" s="25"/>
      <c r="F15" s="25"/>
      <c r="G15" s="25"/>
      <c r="H15" s="25"/>
      <c r="I15" s="25"/>
      <c r="J15" s="25"/>
      <c r="K15" s="17">
        <f>SUM(E15:J15)</f>
        <v>0</v>
      </c>
      <c r="L15" s="26"/>
      <c r="M15" s="19"/>
    </row>
    <row r="16" spans="1:13" ht="14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4.25">
      <c r="A17" s="21"/>
      <c r="B17" s="15" t="s">
        <v>163</v>
      </c>
      <c r="C17" s="15">
        <v>8</v>
      </c>
      <c r="D17" s="15" t="s">
        <v>143</v>
      </c>
      <c r="E17" s="25">
        <v>94</v>
      </c>
      <c r="F17" s="25">
        <v>95</v>
      </c>
      <c r="G17" s="25">
        <v>97</v>
      </c>
      <c r="H17" s="25">
        <v>97</v>
      </c>
      <c r="I17" s="25">
        <v>94</v>
      </c>
      <c r="J17" s="25">
        <v>95</v>
      </c>
      <c r="K17" s="17">
        <f>SUM(E17:J17)</f>
        <v>572</v>
      </c>
      <c r="L17" s="21"/>
      <c r="M17" s="21"/>
    </row>
    <row r="18" spans="1:13" ht="14.25">
      <c r="A18" s="20" t="s">
        <v>144</v>
      </c>
      <c r="B18" s="15" t="s">
        <v>163</v>
      </c>
      <c r="C18" s="15">
        <v>14</v>
      </c>
      <c r="D18" s="15" t="s">
        <v>166</v>
      </c>
      <c r="E18" s="23"/>
      <c r="F18" s="23" t="s">
        <v>394</v>
      </c>
      <c r="G18" s="23"/>
      <c r="H18" s="23"/>
      <c r="I18" s="23" t="s">
        <v>331</v>
      </c>
      <c r="J18" s="23"/>
      <c r="K18" s="17">
        <f>SUM(E18:J18)</f>
        <v>0</v>
      </c>
      <c r="L18" s="24"/>
      <c r="M18" s="24"/>
    </row>
    <row r="19" spans="1:13" ht="14.25">
      <c r="A19" s="24"/>
      <c r="B19" s="15" t="s">
        <v>172</v>
      </c>
      <c r="C19" s="15">
        <v>8</v>
      </c>
      <c r="D19" s="15" t="s">
        <v>157</v>
      </c>
      <c r="E19" s="25">
        <v>94</v>
      </c>
      <c r="F19" s="25">
        <v>95</v>
      </c>
      <c r="G19" s="25">
        <v>95</v>
      </c>
      <c r="H19" s="25">
        <v>95</v>
      </c>
      <c r="I19" s="25">
        <v>95</v>
      </c>
      <c r="J19" s="25">
        <v>91</v>
      </c>
      <c r="K19" s="17">
        <f>SUM(E19:J19)</f>
        <v>565</v>
      </c>
      <c r="L19" s="18">
        <f>SUM(K17:K19)</f>
        <v>1137</v>
      </c>
      <c r="M19" s="95">
        <f>RANK(L19,L$1:L$21)</f>
        <v>4</v>
      </c>
    </row>
    <row r="20" spans="1:13" ht="14.25">
      <c r="A20" s="15" t="s">
        <v>36</v>
      </c>
      <c r="B20" s="15"/>
      <c r="C20" s="15"/>
      <c r="D20" s="22"/>
      <c r="E20" s="25"/>
      <c r="F20" s="25"/>
      <c r="G20" s="25"/>
      <c r="H20" s="25"/>
      <c r="I20" s="25"/>
      <c r="J20" s="25"/>
      <c r="K20" s="17">
        <f>SUM(E20:J20)</f>
        <v>0</v>
      </c>
      <c r="L20" s="26"/>
      <c r="M20" s="19"/>
    </row>
    <row r="21" spans="1:13" ht="14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3" scale="80" r:id="rId1"/>
  <headerFooter alignWithMargins="0">
    <oddHeader>&amp;C&amp;16第14回西日本学生ライフル射撃選手権大会
50mP60　団体</oddHeader>
    <oddFooter>&amp;C本部公認審判員　林 功之助&amp;R本部公認審判員 寺脇 敏之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10.625" defaultRowHeight="13.5"/>
  <cols>
    <col min="1" max="1" width="15.50390625" style="14" customWidth="1"/>
    <col min="2" max="3" width="3.625" style="14" customWidth="1"/>
    <col min="4" max="4" width="14.625" style="14" customWidth="1"/>
    <col min="5" max="8" width="4.625" style="14" customWidth="1"/>
    <col min="9" max="9" width="7.625" style="14" customWidth="1"/>
    <col min="10" max="10" width="8.625" style="14" customWidth="1"/>
    <col min="11" max="11" width="4.625" style="14" customWidth="1"/>
  </cols>
  <sheetData>
    <row r="1" spans="1:11" ht="14.25">
      <c r="A1" s="21" t="s">
        <v>23</v>
      </c>
      <c r="B1" s="15" t="s">
        <v>24</v>
      </c>
      <c r="C1" s="15" t="s">
        <v>25</v>
      </c>
      <c r="D1" s="15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7" t="s">
        <v>33</v>
      </c>
      <c r="J1" s="18" t="s">
        <v>34</v>
      </c>
      <c r="K1" s="19" t="s">
        <v>35</v>
      </c>
    </row>
    <row r="2" spans="1:11" ht="14.25">
      <c r="A2" s="21"/>
      <c r="B2" s="15" t="s">
        <v>178</v>
      </c>
      <c r="C2" s="15">
        <v>12</v>
      </c>
      <c r="D2" s="15" t="s">
        <v>184</v>
      </c>
      <c r="E2" s="25">
        <v>94</v>
      </c>
      <c r="F2" s="25">
        <v>92</v>
      </c>
      <c r="G2" s="25">
        <v>95</v>
      </c>
      <c r="H2" s="25">
        <v>94</v>
      </c>
      <c r="I2" s="17">
        <f>SUM(E2:H2)</f>
        <v>375</v>
      </c>
      <c r="J2" s="21"/>
      <c r="K2" s="21"/>
    </row>
    <row r="3" spans="1:11" ht="14.25">
      <c r="A3" s="20" t="s">
        <v>139</v>
      </c>
      <c r="B3" s="15" t="s">
        <v>188</v>
      </c>
      <c r="C3" s="15">
        <v>12</v>
      </c>
      <c r="D3" s="15" t="s">
        <v>192</v>
      </c>
      <c r="E3" s="25">
        <v>95</v>
      </c>
      <c r="F3" s="25">
        <v>98</v>
      </c>
      <c r="G3" s="25">
        <v>97</v>
      </c>
      <c r="H3" s="25">
        <v>98</v>
      </c>
      <c r="I3" s="17">
        <f>SUM(E3:H3)</f>
        <v>388</v>
      </c>
      <c r="J3" s="24"/>
      <c r="K3" s="24"/>
    </row>
    <row r="4" spans="1:11" ht="14.25">
      <c r="A4" s="24"/>
      <c r="B4" s="15" t="s">
        <v>188</v>
      </c>
      <c r="C4" s="15">
        <v>22</v>
      </c>
      <c r="D4" s="15" t="s">
        <v>197</v>
      </c>
      <c r="E4" s="25">
        <v>97</v>
      </c>
      <c r="F4" s="25">
        <v>100</v>
      </c>
      <c r="G4" s="25">
        <v>98</v>
      </c>
      <c r="H4" s="25">
        <v>99</v>
      </c>
      <c r="I4" s="17">
        <f>SUM(E4:H4)</f>
        <v>394</v>
      </c>
      <c r="J4" s="18">
        <f>SUM(I2:I4)</f>
        <v>1157</v>
      </c>
      <c r="K4" s="95">
        <f>RANK(J4,J$1:J$41)</f>
        <v>1</v>
      </c>
    </row>
    <row r="5" spans="1:11" ht="14.25">
      <c r="A5" s="15" t="s">
        <v>36</v>
      </c>
      <c r="B5" s="15" t="s">
        <v>188</v>
      </c>
      <c r="C5" s="15">
        <v>28</v>
      </c>
      <c r="D5" s="15" t="s">
        <v>200</v>
      </c>
      <c r="E5" s="25">
        <v>91</v>
      </c>
      <c r="F5" s="25">
        <v>94</v>
      </c>
      <c r="G5" s="25">
        <v>96</v>
      </c>
      <c r="H5" s="25">
        <v>96</v>
      </c>
      <c r="I5" s="17">
        <f>SUM(E5:H5)</f>
        <v>377</v>
      </c>
      <c r="J5" s="26"/>
      <c r="K5" s="19"/>
    </row>
    <row r="6" spans="1:11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4.25">
      <c r="A7" s="21"/>
      <c r="B7" s="15" t="s">
        <v>178</v>
      </c>
      <c r="C7" s="15">
        <v>10</v>
      </c>
      <c r="D7" s="15" t="s">
        <v>183</v>
      </c>
      <c r="E7" s="25">
        <v>95</v>
      </c>
      <c r="F7" s="25">
        <v>93</v>
      </c>
      <c r="G7" s="25">
        <v>95</v>
      </c>
      <c r="H7" s="25">
        <v>97</v>
      </c>
      <c r="I7" s="17">
        <f>SUM(E7:H7)</f>
        <v>380</v>
      </c>
      <c r="J7" s="21"/>
      <c r="K7" s="21"/>
    </row>
    <row r="8" spans="1:11" ht="14.25">
      <c r="A8" s="20" t="s">
        <v>137</v>
      </c>
      <c r="B8" s="15" t="s">
        <v>188</v>
      </c>
      <c r="C8" s="15">
        <v>10</v>
      </c>
      <c r="D8" s="15" t="s">
        <v>136</v>
      </c>
      <c r="E8" s="23">
        <v>94</v>
      </c>
      <c r="F8" s="23">
        <v>95</v>
      </c>
      <c r="G8" s="23">
        <v>93</v>
      </c>
      <c r="H8" s="23">
        <v>97</v>
      </c>
      <c r="I8" s="17">
        <f>SUM(E8:H8)</f>
        <v>379</v>
      </c>
      <c r="J8" s="24"/>
      <c r="K8" s="24"/>
    </row>
    <row r="9" spans="1:11" ht="14.25">
      <c r="A9" s="24"/>
      <c r="B9" s="15" t="s">
        <v>188</v>
      </c>
      <c r="C9" s="15">
        <v>20</v>
      </c>
      <c r="D9" s="15" t="s">
        <v>196</v>
      </c>
      <c r="E9" s="25">
        <v>95</v>
      </c>
      <c r="F9" s="25">
        <v>92</v>
      </c>
      <c r="G9" s="25">
        <v>94</v>
      </c>
      <c r="H9" s="25">
        <v>94</v>
      </c>
      <c r="I9" s="17">
        <f>SUM(E9:H9)</f>
        <v>375</v>
      </c>
      <c r="J9" s="18">
        <f>SUM(I7:I9)</f>
        <v>1134</v>
      </c>
      <c r="K9" s="95">
        <f>RANK(J9,J$1:J$41)</f>
        <v>2</v>
      </c>
    </row>
    <row r="10" spans="1:11" ht="14.25">
      <c r="A10" s="15" t="s">
        <v>36</v>
      </c>
      <c r="B10" s="15"/>
      <c r="C10" s="15"/>
      <c r="D10" s="15"/>
      <c r="E10" s="25"/>
      <c r="F10" s="25"/>
      <c r="G10" s="25"/>
      <c r="H10" s="25"/>
      <c r="I10" s="17">
        <f>SUM(E10:H10)</f>
        <v>0</v>
      </c>
      <c r="J10" s="26"/>
      <c r="K10" s="19"/>
    </row>
    <row r="11" spans="1:11" ht="14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4.25">
      <c r="A12" s="21"/>
      <c r="B12" s="15" t="s">
        <v>178</v>
      </c>
      <c r="C12" s="15">
        <v>9</v>
      </c>
      <c r="D12" s="15" t="s">
        <v>160</v>
      </c>
      <c r="E12" s="25">
        <v>86</v>
      </c>
      <c r="F12" s="25">
        <v>91</v>
      </c>
      <c r="G12" s="25">
        <v>93</v>
      </c>
      <c r="H12" s="25">
        <v>93</v>
      </c>
      <c r="I12" s="17">
        <f>SUM(E12:H12)</f>
        <v>363</v>
      </c>
      <c r="J12" s="21"/>
      <c r="K12" s="21"/>
    </row>
    <row r="13" spans="1:11" ht="14.25">
      <c r="A13" s="20" t="s">
        <v>135</v>
      </c>
      <c r="B13" s="15" t="s">
        <v>188</v>
      </c>
      <c r="C13" s="15">
        <v>9</v>
      </c>
      <c r="D13" s="15" t="s">
        <v>191</v>
      </c>
      <c r="E13" s="25">
        <v>90</v>
      </c>
      <c r="F13" s="25">
        <v>92</v>
      </c>
      <c r="G13" s="25">
        <v>93</v>
      </c>
      <c r="H13" s="25">
        <v>97</v>
      </c>
      <c r="I13" s="17">
        <f>SUM(E13:H13)</f>
        <v>372</v>
      </c>
      <c r="J13" s="24"/>
      <c r="K13" s="24"/>
    </row>
    <row r="14" spans="1:11" ht="14.25">
      <c r="A14" s="24"/>
      <c r="B14" s="15" t="s">
        <v>188</v>
      </c>
      <c r="C14" s="15">
        <v>19</v>
      </c>
      <c r="D14" s="15" t="s">
        <v>140</v>
      </c>
      <c r="E14" s="25">
        <v>92</v>
      </c>
      <c r="F14" s="25">
        <v>90</v>
      </c>
      <c r="G14" s="25">
        <v>94</v>
      </c>
      <c r="H14" s="25">
        <v>91</v>
      </c>
      <c r="I14" s="17">
        <f>SUM(E14:H14)</f>
        <v>367</v>
      </c>
      <c r="J14" s="18">
        <f>SUM(I12:I14)</f>
        <v>1102</v>
      </c>
      <c r="K14" s="95">
        <f>RANK(J14,J$1:J$41)</f>
        <v>3</v>
      </c>
    </row>
    <row r="15" spans="1:11" ht="14.25">
      <c r="A15" s="15" t="s">
        <v>36</v>
      </c>
      <c r="B15" s="15" t="s">
        <v>188</v>
      </c>
      <c r="C15" s="15">
        <v>26</v>
      </c>
      <c r="D15" s="15" t="s">
        <v>199</v>
      </c>
      <c r="E15" s="25">
        <v>87</v>
      </c>
      <c r="F15" s="25">
        <v>86</v>
      </c>
      <c r="G15" s="25">
        <v>93</v>
      </c>
      <c r="H15" s="25">
        <v>84</v>
      </c>
      <c r="I15" s="17">
        <f>SUM(E15:H15)</f>
        <v>350</v>
      </c>
      <c r="J15" s="26"/>
      <c r="K15" s="19"/>
    </row>
    <row r="16" spans="1:11" ht="14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4.25">
      <c r="A17" s="21"/>
      <c r="B17" s="15" t="s">
        <v>178</v>
      </c>
      <c r="C17" s="15">
        <v>14</v>
      </c>
      <c r="D17" s="15" t="s">
        <v>187</v>
      </c>
      <c r="E17" s="25">
        <v>91</v>
      </c>
      <c r="F17" s="25">
        <v>86</v>
      </c>
      <c r="G17" s="25">
        <v>90</v>
      </c>
      <c r="H17" s="25">
        <v>89</v>
      </c>
      <c r="I17" s="17">
        <f>SUM(E17:H17)</f>
        <v>356</v>
      </c>
      <c r="J17" s="21"/>
      <c r="K17" s="21"/>
    </row>
    <row r="18" spans="1:11" ht="14.25">
      <c r="A18" s="20" t="s">
        <v>147</v>
      </c>
      <c r="B18" s="15" t="s">
        <v>188</v>
      </c>
      <c r="C18" s="15">
        <v>14</v>
      </c>
      <c r="D18" s="15" t="s">
        <v>194</v>
      </c>
      <c r="E18" s="23">
        <v>90</v>
      </c>
      <c r="F18" s="23">
        <v>91</v>
      </c>
      <c r="G18" s="23">
        <v>90</v>
      </c>
      <c r="H18" s="23">
        <v>94</v>
      </c>
      <c r="I18" s="17">
        <f>SUM(E18:H18)</f>
        <v>365</v>
      </c>
      <c r="J18" s="24"/>
      <c r="K18" s="24"/>
    </row>
    <row r="19" spans="1:11" ht="14.25">
      <c r="A19" s="24"/>
      <c r="B19" s="15" t="s">
        <v>188</v>
      </c>
      <c r="C19" s="15">
        <v>24</v>
      </c>
      <c r="D19" s="15" t="s">
        <v>146</v>
      </c>
      <c r="E19" s="25">
        <v>96</v>
      </c>
      <c r="F19" s="25">
        <v>96</v>
      </c>
      <c r="G19" s="25">
        <v>93</v>
      </c>
      <c r="H19" s="25">
        <v>91</v>
      </c>
      <c r="I19" s="17">
        <f>SUM(E19:H19)</f>
        <v>376</v>
      </c>
      <c r="J19" s="18">
        <f>SUM(I17:I19)</f>
        <v>1097</v>
      </c>
      <c r="K19" s="95">
        <f>RANK(J19,J$1:J$41)</f>
        <v>4</v>
      </c>
    </row>
    <row r="20" spans="1:11" ht="14.25">
      <c r="A20" s="15" t="s">
        <v>36</v>
      </c>
      <c r="B20" s="15" t="s">
        <v>188</v>
      </c>
      <c r="C20" s="15">
        <v>30</v>
      </c>
      <c r="D20" s="15" t="s">
        <v>201</v>
      </c>
      <c r="E20" s="25">
        <v>83</v>
      </c>
      <c r="F20" s="25">
        <v>89</v>
      </c>
      <c r="G20" s="25">
        <v>90</v>
      </c>
      <c r="H20" s="25">
        <v>92</v>
      </c>
      <c r="I20" s="17">
        <f>SUM(E20:H20)</f>
        <v>354</v>
      </c>
      <c r="J20" s="26"/>
      <c r="K20" s="19"/>
    </row>
    <row r="21" spans="1:11" ht="14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4.25">
      <c r="A22" s="77"/>
      <c r="B22" s="66" t="s">
        <v>128</v>
      </c>
      <c r="C22" s="15">
        <v>8</v>
      </c>
      <c r="D22" s="15" t="s">
        <v>84</v>
      </c>
      <c r="E22" s="23">
        <v>88</v>
      </c>
      <c r="F22" s="23">
        <v>87</v>
      </c>
      <c r="G22" s="23">
        <v>88</v>
      </c>
      <c r="H22" s="23">
        <v>87</v>
      </c>
      <c r="I22" s="17">
        <f>SUM(E22:H22)</f>
        <v>350</v>
      </c>
      <c r="J22" s="21"/>
      <c r="K22" s="21"/>
    </row>
    <row r="23" spans="1:11" ht="14.25">
      <c r="A23" s="78" t="s">
        <v>82</v>
      </c>
      <c r="B23" s="66" t="s">
        <v>129</v>
      </c>
      <c r="C23" s="15">
        <v>8</v>
      </c>
      <c r="D23" s="15" t="s">
        <v>112</v>
      </c>
      <c r="E23" s="23">
        <v>98</v>
      </c>
      <c r="F23" s="23">
        <v>93</v>
      </c>
      <c r="G23" s="23">
        <v>92</v>
      </c>
      <c r="H23" s="23">
        <v>98</v>
      </c>
      <c r="I23" s="17">
        <f>SUM(E23:H23)</f>
        <v>381</v>
      </c>
      <c r="J23" s="24"/>
      <c r="K23" s="24"/>
    </row>
    <row r="24" spans="1:11" ht="14.25">
      <c r="A24" s="79"/>
      <c r="B24" s="66" t="s">
        <v>130</v>
      </c>
      <c r="C24" s="15">
        <v>18</v>
      </c>
      <c r="D24" s="15" t="s">
        <v>110</v>
      </c>
      <c r="E24" s="23">
        <v>88</v>
      </c>
      <c r="F24" s="23">
        <v>89</v>
      </c>
      <c r="G24" s="23">
        <v>93</v>
      </c>
      <c r="H24" s="23">
        <v>89</v>
      </c>
      <c r="I24" s="17">
        <f>SUM(E24:H24)</f>
        <v>359</v>
      </c>
      <c r="J24" s="18">
        <f>SUM(I22:I24)</f>
        <v>1090</v>
      </c>
      <c r="K24" s="95">
        <f>RANK(J24,J$1:J$41)</f>
        <v>5</v>
      </c>
    </row>
    <row r="25" spans="1:11" ht="14.25">
      <c r="A25" s="24" t="s">
        <v>36</v>
      </c>
      <c r="B25" s="15"/>
      <c r="C25" s="15"/>
      <c r="D25" s="15"/>
      <c r="E25" s="25"/>
      <c r="F25" s="25"/>
      <c r="G25" s="25"/>
      <c r="H25" s="25"/>
      <c r="I25" s="17">
        <f>SUM(E25:H25)</f>
        <v>0</v>
      </c>
      <c r="J25" s="26"/>
      <c r="K25" s="19"/>
    </row>
    <row r="26" spans="1:11" ht="14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4.25">
      <c r="A27" s="21"/>
      <c r="B27" s="15" t="s">
        <v>178</v>
      </c>
      <c r="C27" s="15">
        <v>7</v>
      </c>
      <c r="D27" s="15" t="s">
        <v>182</v>
      </c>
      <c r="E27" s="23">
        <v>78</v>
      </c>
      <c r="F27" s="23">
        <v>82</v>
      </c>
      <c r="G27" s="23">
        <v>90</v>
      </c>
      <c r="H27" s="23">
        <v>80</v>
      </c>
      <c r="I27" s="17">
        <f>SUM(E27:H27)</f>
        <v>330</v>
      </c>
      <c r="J27" s="21"/>
      <c r="K27" s="21"/>
    </row>
    <row r="28" spans="1:11" ht="14.25">
      <c r="A28" s="20" t="s">
        <v>170</v>
      </c>
      <c r="B28" s="15" t="s">
        <v>188</v>
      </c>
      <c r="C28" s="15">
        <v>7</v>
      </c>
      <c r="D28" s="15" t="s">
        <v>190</v>
      </c>
      <c r="E28" s="23">
        <v>95</v>
      </c>
      <c r="F28" s="23">
        <v>92</v>
      </c>
      <c r="G28" s="23">
        <v>90</v>
      </c>
      <c r="H28" s="23">
        <v>94</v>
      </c>
      <c r="I28" s="17">
        <f>SUM(E28:H28)</f>
        <v>371</v>
      </c>
      <c r="J28" s="24"/>
      <c r="K28" s="24"/>
    </row>
    <row r="29" spans="1:11" ht="14.25">
      <c r="A29" s="24"/>
      <c r="B29" s="15" t="s">
        <v>188</v>
      </c>
      <c r="C29" s="15">
        <v>17</v>
      </c>
      <c r="D29" s="15" t="s">
        <v>195</v>
      </c>
      <c r="E29" s="25">
        <v>94</v>
      </c>
      <c r="F29" s="25">
        <v>98</v>
      </c>
      <c r="G29" s="25">
        <v>96</v>
      </c>
      <c r="H29" s="25">
        <v>93</v>
      </c>
      <c r="I29" s="17">
        <f>SUM(E29:H29)</f>
        <v>381</v>
      </c>
      <c r="J29" s="18">
        <f>SUM(I27:I29)</f>
        <v>1082</v>
      </c>
      <c r="K29" s="95">
        <f>RANK(J29,J$1:J$41)</f>
        <v>6</v>
      </c>
    </row>
    <row r="30" spans="1:11" ht="14.25">
      <c r="A30" s="15" t="s">
        <v>36</v>
      </c>
      <c r="B30" s="15"/>
      <c r="C30" s="15"/>
      <c r="D30" s="15"/>
      <c r="E30" s="25"/>
      <c r="F30" s="25"/>
      <c r="G30" s="25"/>
      <c r="H30" s="25"/>
      <c r="I30" s="17">
        <f>SUM(E30:H30)</f>
        <v>0</v>
      </c>
      <c r="J30" s="26"/>
      <c r="K30" s="19"/>
    </row>
    <row r="31" spans="1:11" ht="14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4.25">
      <c r="A32" s="77"/>
      <c r="B32" s="66" t="s">
        <v>128</v>
      </c>
      <c r="C32" s="15">
        <v>11</v>
      </c>
      <c r="D32" s="15" t="s">
        <v>123</v>
      </c>
      <c r="E32" s="23">
        <v>78</v>
      </c>
      <c r="F32" s="23">
        <v>75</v>
      </c>
      <c r="G32" s="23">
        <v>86</v>
      </c>
      <c r="H32" s="23">
        <v>81</v>
      </c>
      <c r="I32" s="17">
        <f>SUM(E32:H32)</f>
        <v>320</v>
      </c>
      <c r="J32" s="21"/>
      <c r="K32" s="21"/>
    </row>
    <row r="33" spans="1:11" ht="14.25">
      <c r="A33" s="78" t="s">
        <v>74</v>
      </c>
      <c r="B33" s="66" t="s">
        <v>129</v>
      </c>
      <c r="C33" s="15">
        <v>11</v>
      </c>
      <c r="D33" s="15" t="s">
        <v>125</v>
      </c>
      <c r="E33" s="23">
        <v>90</v>
      </c>
      <c r="F33" s="23">
        <v>84</v>
      </c>
      <c r="G33" s="23">
        <v>95</v>
      </c>
      <c r="H33" s="23">
        <v>74</v>
      </c>
      <c r="I33" s="17">
        <f>SUM(E33:H33)</f>
        <v>343</v>
      </c>
      <c r="J33" s="24"/>
      <c r="K33" s="24"/>
    </row>
    <row r="34" spans="1:11" ht="14.25">
      <c r="A34" s="79"/>
      <c r="B34" s="66" t="s">
        <v>130</v>
      </c>
      <c r="C34" s="15">
        <v>21</v>
      </c>
      <c r="D34" s="15" t="s">
        <v>126</v>
      </c>
      <c r="E34" s="25">
        <v>86</v>
      </c>
      <c r="F34" s="25">
        <v>94</v>
      </c>
      <c r="G34" s="25">
        <v>87</v>
      </c>
      <c r="H34" s="25">
        <v>86</v>
      </c>
      <c r="I34" s="17">
        <f>SUM(E34:H34)</f>
        <v>353</v>
      </c>
      <c r="J34" s="18">
        <f>SUM(I32:I34)</f>
        <v>1016</v>
      </c>
      <c r="K34" s="95">
        <f>RANK(J34,J$1:J$41)</f>
        <v>7</v>
      </c>
    </row>
    <row r="35" spans="1:11" ht="14.25">
      <c r="A35" s="24" t="s">
        <v>36</v>
      </c>
      <c r="B35" s="15" t="s">
        <v>130</v>
      </c>
      <c r="C35" s="15">
        <v>27</v>
      </c>
      <c r="D35" s="15" t="s">
        <v>127</v>
      </c>
      <c r="E35" s="25">
        <v>81</v>
      </c>
      <c r="F35" s="25">
        <v>81</v>
      </c>
      <c r="G35" s="25">
        <v>76</v>
      </c>
      <c r="H35" s="25">
        <v>82</v>
      </c>
      <c r="I35" s="17">
        <f>SUM(E35:H35)</f>
        <v>320</v>
      </c>
      <c r="J35" s="26"/>
      <c r="K35" s="19"/>
    </row>
    <row r="36" spans="1:11" ht="14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4.25">
      <c r="A37" s="21"/>
      <c r="B37" s="15" t="s">
        <v>178</v>
      </c>
      <c r="C37" s="15">
        <v>13</v>
      </c>
      <c r="D37" s="15" t="s">
        <v>185</v>
      </c>
      <c r="E37" s="25">
        <v>88</v>
      </c>
      <c r="F37" s="25">
        <v>86</v>
      </c>
      <c r="G37" s="25">
        <v>88</v>
      </c>
      <c r="H37" s="25">
        <v>85</v>
      </c>
      <c r="I37" s="17">
        <f>SUM(E37:H37)</f>
        <v>347</v>
      </c>
      <c r="J37" s="21"/>
      <c r="K37" s="21"/>
    </row>
    <row r="38" spans="1:11" ht="14.25">
      <c r="A38" s="20" t="s">
        <v>186</v>
      </c>
      <c r="B38" s="15" t="s">
        <v>188</v>
      </c>
      <c r="C38" s="15">
        <v>13</v>
      </c>
      <c r="D38" s="15" t="s">
        <v>193</v>
      </c>
      <c r="E38" s="25">
        <v>78</v>
      </c>
      <c r="F38" s="25">
        <v>88</v>
      </c>
      <c r="G38" s="25">
        <v>89</v>
      </c>
      <c r="H38" s="25">
        <v>85</v>
      </c>
      <c r="I38" s="17">
        <f>SUM(E38:H38)</f>
        <v>340</v>
      </c>
      <c r="J38" s="24"/>
      <c r="K38" s="24"/>
    </row>
    <row r="39" spans="1:11" ht="14.25">
      <c r="A39" s="24"/>
      <c r="B39" s="15" t="s">
        <v>188</v>
      </c>
      <c r="C39" s="15">
        <v>23</v>
      </c>
      <c r="D39" s="15" t="s">
        <v>198</v>
      </c>
      <c r="E39" s="25"/>
      <c r="F39" s="25" t="s">
        <v>318</v>
      </c>
      <c r="G39" s="25" t="s">
        <v>319</v>
      </c>
      <c r="H39" s="25"/>
      <c r="I39" s="17">
        <f>SUM(E39:H39)</f>
        <v>0</v>
      </c>
      <c r="J39" s="18">
        <f>SUM(I37:I39)</f>
        <v>687</v>
      </c>
      <c r="K39" s="95">
        <f>RANK(J39,J$1:J$41)</f>
        <v>8</v>
      </c>
    </row>
    <row r="40" spans="1:11" ht="14.25">
      <c r="A40" s="15" t="s">
        <v>36</v>
      </c>
      <c r="B40" s="15"/>
      <c r="C40" s="15"/>
      <c r="D40" s="22"/>
      <c r="E40" s="25"/>
      <c r="F40" s="25"/>
      <c r="G40" s="25"/>
      <c r="H40" s="25"/>
      <c r="I40" s="17">
        <f>SUM(E40:H40)</f>
        <v>0</v>
      </c>
      <c r="J40" s="26"/>
      <c r="K40" s="19"/>
    </row>
    <row r="41" spans="1:11" ht="14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13" scale="80" r:id="rId1"/>
  <headerFooter alignWithMargins="0">
    <oddHeader>&amp;C&amp;16第11回西日本女子学生ライフル射撃選手権大会
10mS40W　団体</oddHeader>
    <oddFooter>&amp;C本部公認審判員 林 功之助&amp;R本部公認審判員　寺脇 敏之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11"/>
  <sheetViews>
    <sheetView zoomScale="75" zoomScaleNormal="75" workbookViewId="0" topLeftCell="A1">
      <selection activeCell="A1" sqref="A1"/>
    </sheetView>
  </sheetViews>
  <sheetFormatPr defaultColWidth="10.625" defaultRowHeight="13.5"/>
  <cols>
    <col min="1" max="1" width="16.00390625" style="0" customWidth="1"/>
    <col min="2" max="2" width="15.50390625" style="14" customWidth="1"/>
    <col min="3" max="4" width="3.625" style="14" customWidth="1"/>
    <col min="5" max="6" width="14.625" style="50" customWidth="1"/>
    <col min="7" max="12" width="4.625" style="14" customWidth="1"/>
    <col min="13" max="13" width="7.625" style="14" customWidth="1"/>
    <col min="14" max="14" width="8.625" style="14" customWidth="1"/>
    <col min="15" max="15" width="16.00390625" style="0" customWidth="1"/>
  </cols>
  <sheetData>
    <row r="1" spans="1:15" ht="14.25">
      <c r="A1" s="73" t="s">
        <v>320</v>
      </c>
      <c r="B1" s="66" t="s">
        <v>46</v>
      </c>
      <c r="C1" s="15" t="s">
        <v>24</v>
      </c>
      <c r="D1" s="15" t="s">
        <v>25</v>
      </c>
      <c r="E1" s="15" t="s">
        <v>45</v>
      </c>
      <c r="F1" s="15" t="s">
        <v>44</v>
      </c>
      <c r="G1" s="16" t="s">
        <v>27</v>
      </c>
      <c r="H1" s="16" t="s">
        <v>28</v>
      </c>
      <c r="I1" s="16" t="s">
        <v>29</v>
      </c>
      <c r="J1" s="16" t="s">
        <v>30</v>
      </c>
      <c r="K1" s="16" t="s">
        <v>31</v>
      </c>
      <c r="L1" s="16" t="s">
        <v>37</v>
      </c>
      <c r="M1" s="17" t="s">
        <v>33</v>
      </c>
      <c r="N1" s="62" t="s">
        <v>53</v>
      </c>
      <c r="O1" s="72" t="s">
        <v>54</v>
      </c>
    </row>
    <row r="2" spans="1:15" ht="14.25">
      <c r="A2" s="51"/>
      <c r="B2" s="67"/>
      <c r="C2" s="15">
        <v>1</v>
      </c>
      <c r="D2" s="15">
        <v>24</v>
      </c>
      <c r="E2" s="15" t="s">
        <v>146</v>
      </c>
      <c r="F2" s="15" t="s">
        <v>147</v>
      </c>
      <c r="G2" s="23">
        <v>90</v>
      </c>
      <c r="H2" s="23">
        <v>93</v>
      </c>
      <c r="I2" s="23">
        <v>88</v>
      </c>
      <c r="J2" s="23">
        <v>96</v>
      </c>
      <c r="K2" s="23">
        <v>97</v>
      </c>
      <c r="L2" s="23">
        <v>95</v>
      </c>
      <c r="M2" s="55">
        <f>SUM(G2:L2)</f>
        <v>559</v>
      </c>
      <c r="N2" s="63"/>
      <c r="O2" s="51"/>
    </row>
    <row r="3" spans="1:15" ht="14.25">
      <c r="A3" s="52"/>
      <c r="B3" s="68" t="s">
        <v>47</v>
      </c>
      <c r="C3" s="15">
        <v>2</v>
      </c>
      <c r="D3" s="15">
        <v>22</v>
      </c>
      <c r="E3" s="15" t="s">
        <v>192</v>
      </c>
      <c r="F3" s="15" t="s">
        <v>139</v>
      </c>
      <c r="G3" s="23">
        <v>94</v>
      </c>
      <c r="H3" s="23">
        <v>94</v>
      </c>
      <c r="I3" s="23">
        <v>97</v>
      </c>
      <c r="J3" s="23">
        <v>99</v>
      </c>
      <c r="K3" s="23">
        <v>98</v>
      </c>
      <c r="L3" s="23">
        <v>98</v>
      </c>
      <c r="M3" s="55">
        <f>SUM(G3:L3)</f>
        <v>580</v>
      </c>
      <c r="N3" s="60"/>
      <c r="O3" s="52"/>
    </row>
    <row r="4" spans="1:15" ht="14.25">
      <c r="A4" s="52"/>
      <c r="B4" s="69"/>
      <c r="C4" s="15">
        <v>3</v>
      </c>
      <c r="D4" s="15">
        <v>22</v>
      </c>
      <c r="E4" s="15" t="s">
        <v>197</v>
      </c>
      <c r="F4" s="15" t="s">
        <v>139</v>
      </c>
      <c r="G4" s="23">
        <v>95</v>
      </c>
      <c r="H4" s="23">
        <v>96</v>
      </c>
      <c r="I4" s="23">
        <v>98</v>
      </c>
      <c r="J4" s="23">
        <v>95</v>
      </c>
      <c r="K4" s="23">
        <v>99</v>
      </c>
      <c r="L4" s="23">
        <v>97</v>
      </c>
      <c r="M4" s="55">
        <f>SUM(G4:L4)</f>
        <v>580</v>
      </c>
      <c r="N4" s="57">
        <f>SUM(M2:M4)</f>
        <v>1719</v>
      </c>
      <c r="O4" s="52"/>
    </row>
    <row r="5" spans="1:15" ht="14.25">
      <c r="A5" s="129" t="s">
        <v>52</v>
      </c>
      <c r="B5" s="66" t="s">
        <v>36</v>
      </c>
      <c r="C5" s="15">
        <v>2</v>
      </c>
      <c r="D5" s="15">
        <v>20</v>
      </c>
      <c r="E5" s="15" t="s">
        <v>212</v>
      </c>
      <c r="F5" s="15" t="s">
        <v>137</v>
      </c>
      <c r="G5" s="25">
        <v>91</v>
      </c>
      <c r="H5" s="25">
        <v>98</v>
      </c>
      <c r="I5" s="25">
        <v>93</v>
      </c>
      <c r="J5" s="25">
        <v>89</v>
      </c>
      <c r="K5" s="25">
        <v>92</v>
      </c>
      <c r="L5" s="25">
        <v>97</v>
      </c>
      <c r="M5" s="55">
        <f>SUM(G5:L5)</f>
        <v>560</v>
      </c>
      <c r="N5" s="61"/>
      <c r="O5" s="52"/>
    </row>
    <row r="6" spans="1:15" ht="14.25">
      <c r="A6" s="129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74"/>
      <c r="O6" s="52"/>
    </row>
    <row r="7" spans="1:15" ht="14.25">
      <c r="A7" s="129"/>
      <c r="B7" s="67"/>
      <c r="C7" s="15" t="s">
        <v>133</v>
      </c>
      <c r="D7" s="15">
        <v>9</v>
      </c>
      <c r="E7" s="15" t="s">
        <v>138</v>
      </c>
      <c r="F7" s="15" t="s">
        <v>139</v>
      </c>
      <c r="G7" s="23">
        <v>93</v>
      </c>
      <c r="H7" s="23">
        <v>88</v>
      </c>
      <c r="I7" s="23">
        <v>91</v>
      </c>
      <c r="J7" s="23">
        <v>88</v>
      </c>
      <c r="K7" s="23">
        <v>92</v>
      </c>
      <c r="L7" s="23">
        <v>90</v>
      </c>
      <c r="M7" s="55">
        <f>SUM(G7:L7)</f>
        <v>542</v>
      </c>
      <c r="N7" s="63"/>
      <c r="O7" s="33"/>
    </row>
    <row r="8" spans="1:15" ht="14.25">
      <c r="A8" s="129"/>
      <c r="B8" s="68" t="s">
        <v>48</v>
      </c>
      <c r="C8" s="15" t="s">
        <v>133</v>
      </c>
      <c r="D8" s="15">
        <v>13</v>
      </c>
      <c r="E8" s="15" t="s">
        <v>141</v>
      </c>
      <c r="F8" s="15" t="s">
        <v>137</v>
      </c>
      <c r="G8" s="23">
        <v>94</v>
      </c>
      <c r="H8" s="23">
        <v>97</v>
      </c>
      <c r="I8" s="23">
        <v>90</v>
      </c>
      <c r="J8" s="23">
        <v>90</v>
      </c>
      <c r="K8" s="23">
        <v>86</v>
      </c>
      <c r="L8" s="23">
        <v>93</v>
      </c>
      <c r="M8" s="55">
        <f>SUM(G8:L8)</f>
        <v>550</v>
      </c>
      <c r="N8" s="60"/>
      <c r="O8" s="131">
        <f>SUM(N4:N14)</f>
        <v>5078</v>
      </c>
    </row>
    <row r="9" spans="1:15" ht="14.25">
      <c r="A9" s="129"/>
      <c r="B9" s="69"/>
      <c r="C9" s="15" t="s">
        <v>148</v>
      </c>
      <c r="D9" s="15">
        <v>9</v>
      </c>
      <c r="E9" s="15" t="s">
        <v>151</v>
      </c>
      <c r="F9" s="15" t="s">
        <v>139</v>
      </c>
      <c r="G9" s="25">
        <v>96</v>
      </c>
      <c r="H9" s="25">
        <v>99</v>
      </c>
      <c r="I9" s="25">
        <v>87</v>
      </c>
      <c r="J9" s="25">
        <v>86</v>
      </c>
      <c r="K9" s="25">
        <v>93</v>
      </c>
      <c r="L9" s="25">
        <v>92</v>
      </c>
      <c r="M9" s="55">
        <f>SUM(G9:L9)</f>
        <v>553</v>
      </c>
      <c r="N9" s="57">
        <f>SUM(M7:M9)</f>
        <v>1645</v>
      </c>
      <c r="O9" s="132"/>
    </row>
    <row r="10" spans="1:15" ht="14.25">
      <c r="A10" s="129"/>
      <c r="B10" s="66" t="s">
        <v>36</v>
      </c>
      <c r="C10" s="15" t="s">
        <v>133</v>
      </c>
      <c r="D10" s="15">
        <v>8</v>
      </c>
      <c r="E10" s="15" t="s">
        <v>136</v>
      </c>
      <c r="F10" s="15" t="s">
        <v>137</v>
      </c>
      <c r="G10" s="25">
        <v>95</v>
      </c>
      <c r="H10" s="25">
        <v>97</v>
      </c>
      <c r="I10" s="25">
        <v>89</v>
      </c>
      <c r="J10" s="25">
        <v>93</v>
      </c>
      <c r="K10" s="25">
        <v>86</v>
      </c>
      <c r="L10" s="25">
        <v>89</v>
      </c>
      <c r="M10" s="55">
        <f>SUM(G10:L10)</f>
        <v>549</v>
      </c>
      <c r="N10" s="61"/>
      <c r="O10" s="33"/>
    </row>
    <row r="11" spans="1:15" ht="14.25">
      <c r="A11" s="12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75"/>
      <c r="O11" s="52"/>
    </row>
    <row r="12" spans="1:15" ht="14.25">
      <c r="A12" s="52"/>
      <c r="B12" s="67"/>
      <c r="C12" s="15" t="s">
        <v>163</v>
      </c>
      <c r="D12" s="15">
        <v>7</v>
      </c>
      <c r="E12" s="15" t="s">
        <v>160</v>
      </c>
      <c r="F12" s="15" t="s">
        <v>135</v>
      </c>
      <c r="G12" s="25">
        <v>92</v>
      </c>
      <c r="H12" s="25">
        <v>97</v>
      </c>
      <c r="I12" s="25">
        <v>93</v>
      </c>
      <c r="J12" s="25">
        <v>94</v>
      </c>
      <c r="K12" s="25">
        <v>97</v>
      </c>
      <c r="L12" s="25">
        <v>94</v>
      </c>
      <c r="M12" s="55">
        <f>SUM(G12:L12)</f>
        <v>567</v>
      </c>
      <c r="N12" s="63"/>
      <c r="O12" s="56"/>
    </row>
    <row r="13" spans="1:15" ht="14.25">
      <c r="A13" s="52"/>
      <c r="B13" s="68" t="s">
        <v>49</v>
      </c>
      <c r="C13" s="15" t="s">
        <v>163</v>
      </c>
      <c r="D13" s="15">
        <v>8</v>
      </c>
      <c r="E13" s="15" t="s">
        <v>143</v>
      </c>
      <c r="F13" s="15" t="s">
        <v>144</v>
      </c>
      <c r="G13" s="25">
        <v>94</v>
      </c>
      <c r="H13" s="25">
        <v>95</v>
      </c>
      <c r="I13" s="25">
        <v>97</v>
      </c>
      <c r="J13" s="25">
        <v>97</v>
      </c>
      <c r="K13" s="25">
        <v>94</v>
      </c>
      <c r="L13" s="25">
        <v>95</v>
      </c>
      <c r="M13" s="55">
        <f>SUM(G13:L13)</f>
        <v>572</v>
      </c>
      <c r="N13" s="60"/>
      <c r="O13" s="56"/>
    </row>
    <row r="14" spans="1:15" ht="14.25">
      <c r="A14" s="52"/>
      <c r="B14" s="69"/>
      <c r="C14" s="15" t="s">
        <v>172</v>
      </c>
      <c r="D14" s="15">
        <v>7</v>
      </c>
      <c r="E14" s="15" t="s">
        <v>145</v>
      </c>
      <c r="F14" s="15" t="s">
        <v>135</v>
      </c>
      <c r="G14" s="25">
        <v>96</v>
      </c>
      <c r="H14" s="25">
        <v>95</v>
      </c>
      <c r="I14" s="25">
        <v>98</v>
      </c>
      <c r="J14" s="25">
        <v>99</v>
      </c>
      <c r="K14" s="25">
        <v>97</v>
      </c>
      <c r="L14" s="25">
        <v>90</v>
      </c>
      <c r="M14" s="55">
        <f>SUM(G14:L14)</f>
        <v>575</v>
      </c>
      <c r="N14" s="57">
        <f>SUM(M12:M14)</f>
        <v>1714</v>
      </c>
      <c r="O14" s="56"/>
    </row>
    <row r="15" spans="1:15" ht="14.25">
      <c r="A15" s="53"/>
      <c r="B15" s="66" t="s">
        <v>36</v>
      </c>
      <c r="C15" s="15" t="s">
        <v>172</v>
      </c>
      <c r="D15" s="15">
        <v>10</v>
      </c>
      <c r="E15" s="15" t="s">
        <v>154</v>
      </c>
      <c r="F15" s="15" t="s">
        <v>139</v>
      </c>
      <c r="G15" s="25">
        <v>94</v>
      </c>
      <c r="H15" s="25">
        <v>96</v>
      </c>
      <c r="I15" s="25">
        <v>96</v>
      </c>
      <c r="J15" s="25">
        <v>95</v>
      </c>
      <c r="K15" s="25">
        <v>94</v>
      </c>
      <c r="L15" s="25">
        <v>97</v>
      </c>
      <c r="M15" s="55">
        <f>SUM(G15:L15)</f>
        <v>572</v>
      </c>
      <c r="N15" s="61"/>
      <c r="O15" s="64"/>
    </row>
    <row r="16" spans="2:15" ht="14.25">
      <c r="B16" s="28"/>
      <c r="C16" s="28"/>
      <c r="D16" s="28"/>
      <c r="E16" s="28"/>
      <c r="F16" s="28"/>
      <c r="G16" s="29"/>
      <c r="H16" s="29"/>
      <c r="I16" s="29"/>
      <c r="J16" s="29"/>
      <c r="K16" s="29"/>
      <c r="L16" s="29"/>
      <c r="M16" s="28"/>
      <c r="N16" s="34"/>
      <c r="O16" s="32"/>
    </row>
    <row r="17" spans="1:15" ht="14.25">
      <c r="A17" s="73" t="s">
        <v>320</v>
      </c>
      <c r="B17" s="66" t="s">
        <v>46</v>
      </c>
      <c r="C17" s="15" t="s">
        <v>24</v>
      </c>
      <c r="D17" s="15" t="s">
        <v>25</v>
      </c>
      <c r="E17" s="15" t="s">
        <v>45</v>
      </c>
      <c r="F17" s="15" t="s">
        <v>44</v>
      </c>
      <c r="G17" s="16" t="s">
        <v>27</v>
      </c>
      <c r="H17" s="16" t="s">
        <v>28</v>
      </c>
      <c r="I17" s="16" t="s">
        <v>29</v>
      </c>
      <c r="J17" s="16" t="s">
        <v>30</v>
      </c>
      <c r="K17" s="16" t="s">
        <v>31</v>
      </c>
      <c r="L17" s="16" t="s">
        <v>37</v>
      </c>
      <c r="M17" s="17" t="s">
        <v>33</v>
      </c>
      <c r="N17" s="62" t="s">
        <v>53</v>
      </c>
      <c r="O17" s="31" t="s">
        <v>54</v>
      </c>
    </row>
    <row r="18" spans="1:15" ht="14.25">
      <c r="A18" s="52"/>
      <c r="B18" s="67"/>
      <c r="C18" s="15">
        <v>1</v>
      </c>
      <c r="D18" s="15">
        <v>35</v>
      </c>
      <c r="E18" s="15" t="s">
        <v>75</v>
      </c>
      <c r="F18" s="15" t="s">
        <v>76</v>
      </c>
      <c r="G18" s="23">
        <v>90</v>
      </c>
      <c r="H18" s="23">
        <v>91</v>
      </c>
      <c r="I18" s="23">
        <v>98</v>
      </c>
      <c r="J18" s="23">
        <v>91</v>
      </c>
      <c r="K18" s="23">
        <v>92</v>
      </c>
      <c r="L18" s="23">
        <v>91</v>
      </c>
      <c r="M18" s="55">
        <f>SUM(G18:L18)</f>
        <v>553</v>
      </c>
      <c r="N18" s="63"/>
      <c r="O18" s="56"/>
    </row>
    <row r="19" spans="1:15" ht="14.25">
      <c r="A19" s="52"/>
      <c r="B19" s="68" t="s">
        <v>47</v>
      </c>
      <c r="C19" s="15">
        <v>2</v>
      </c>
      <c r="D19" s="15">
        <v>32</v>
      </c>
      <c r="E19" s="15" t="s">
        <v>89</v>
      </c>
      <c r="F19" s="15" t="s">
        <v>80</v>
      </c>
      <c r="G19" s="23">
        <v>96</v>
      </c>
      <c r="H19" s="23">
        <v>93</v>
      </c>
      <c r="I19" s="23">
        <v>97</v>
      </c>
      <c r="J19" s="23">
        <v>97</v>
      </c>
      <c r="K19" s="23">
        <v>94</v>
      </c>
      <c r="L19" s="23">
        <v>95</v>
      </c>
      <c r="M19" s="55">
        <f>SUM(G19:L19)</f>
        <v>572</v>
      </c>
      <c r="N19" s="60"/>
      <c r="O19" s="56"/>
    </row>
    <row r="20" spans="1:15" ht="14.25">
      <c r="A20" s="129" t="s">
        <v>50</v>
      </c>
      <c r="B20" s="69"/>
      <c r="C20" s="15">
        <v>3</v>
      </c>
      <c r="D20" s="15">
        <v>32</v>
      </c>
      <c r="E20" s="15" t="s">
        <v>96</v>
      </c>
      <c r="F20" s="15" t="s">
        <v>80</v>
      </c>
      <c r="G20" s="23">
        <v>91</v>
      </c>
      <c r="H20" s="23">
        <v>92</v>
      </c>
      <c r="I20" s="23">
        <v>95</v>
      </c>
      <c r="J20" s="23">
        <v>94</v>
      </c>
      <c r="K20" s="23">
        <v>93</v>
      </c>
      <c r="L20" s="23">
        <v>96</v>
      </c>
      <c r="M20" s="55">
        <f>SUM(G20:L20)</f>
        <v>561</v>
      </c>
      <c r="N20" s="57">
        <f>SUM(M18:M20)</f>
        <v>1686</v>
      </c>
      <c r="O20" s="56"/>
    </row>
    <row r="21" spans="1:15" ht="14.25">
      <c r="A21" s="130"/>
      <c r="B21" s="66" t="s">
        <v>36</v>
      </c>
      <c r="C21" s="15">
        <v>3</v>
      </c>
      <c r="D21" s="15">
        <v>18</v>
      </c>
      <c r="E21" s="15" t="s">
        <v>131</v>
      </c>
      <c r="F21" s="15" t="s">
        <v>82</v>
      </c>
      <c r="G21" s="25">
        <v>90</v>
      </c>
      <c r="H21" s="25">
        <v>99</v>
      </c>
      <c r="I21" s="25">
        <v>92</v>
      </c>
      <c r="J21" s="25">
        <v>92</v>
      </c>
      <c r="K21" s="25">
        <v>89</v>
      </c>
      <c r="L21" s="25">
        <v>91</v>
      </c>
      <c r="M21" s="55">
        <f>SUM(G21:L21)</f>
        <v>553</v>
      </c>
      <c r="N21" s="61"/>
      <c r="O21" s="56"/>
    </row>
    <row r="22" spans="1:15" ht="14.25">
      <c r="A22" s="130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76"/>
      <c r="O22" s="54">
        <f>SUM(N20:N26)</f>
        <v>3307</v>
      </c>
    </row>
    <row r="23" spans="1:15" ht="14.25">
      <c r="A23" s="130"/>
      <c r="B23" s="67"/>
      <c r="C23" s="15" t="s">
        <v>296</v>
      </c>
      <c r="D23" s="15">
        <v>10</v>
      </c>
      <c r="E23" s="15" t="s">
        <v>112</v>
      </c>
      <c r="F23" s="15" t="s">
        <v>82</v>
      </c>
      <c r="G23" s="23">
        <v>93</v>
      </c>
      <c r="H23" s="23">
        <v>92</v>
      </c>
      <c r="I23" s="23">
        <v>80</v>
      </c>
      <c r="J23" s="23">
        <v>88</v>
      </c>
      <c r="K23" s="23">
        <v>82</v>
      </c>
      <c r="L23" s="23">
        <v>88</v>
      </c>
      <c r="M23" s="55">
        <f>SUM(G23:L23)</f>
        <v>523</v>
      </c>
      <c r="N23" s="63"/>
      <c r="O23" s="56"/>
    </row>
    <row r="24" spans="1:15" ht="13.5" customHeight="1">
      <c r="A24" s="70"/>
      <c r="B24" s="68" t="s">
        <v>48</v>
      </c>
      <c r="C24" s="15" t="s">
        <v>296</v>
      </c>
      <c r="D24" s="15">
        <v>15</v>
      </c>
      <c r="E24" s="15" t="s">
        <v>109</v>
      </c>
      <c r="F24" s="15" t="s">
        <v>82</v>
      </c>
      <c r="G24" s="23">
        <v>96</v>
      </c>
      <c r="H24" s="23">
        <v>95</v>
      </c>
      <c r="I24" s="23">
        <v>87</v>
      </c>
      <c r="J24" s="23">
        <v>83</v>
      </c>
      <c r="K24" s="23">
        <v>89</v>
      </c>
      <c r="L24" s="23">
        <v>85</v>
      </c>
      <c r="M24" s="55">
        <f>SUM(G24:L24)</f>
        <v>535</v>
      </c>
      <c r="N24" s="60"/>
      <c r="O24" s="56"/>
    </row>
    <row r="25" spans="1:15" ht="13.5" customHeight="1">
      <c r="A25" s="70"/>
      <c r="B25" s="69"/>
      <c r="C25" s="15" t="s">
        <v>121</v>
      </c>
      <c r="D25" s="15">
        <v>21</v>
      </c>
      <c r="E25" s="15" t="s">
        <v>77</v>
      </c>
      <c r="F25" s="15" t="s">
        <v>80</v>
      </c>
      <c r="G25" s="25">
        <v>98</v>
      </c>
      <c r="H25" s="25">
        <v>97</v>
      </c>
      <c r="I25" s="25">
        <v>90</v>
      </c>
      <c r="J25" s="25">
        <v>92</v>
      </c>
      <c r="K25" s="25">
        <v>94</v>
      </c>
      <c r="L25" s="25">
        <v>92</v>
      </c>
      <c r="M25" s="55">
        <f>SUM(G25:L25)</f>
        <v>563</v>
      </c>
      <c r="N25" s="57">
        <f>SUM(M23:M25)</f>
        <v>1621</v>
      </c>
      <c r="O25" s="56"/>
    </row>
    <row r="26" spans="1:15" ht="13.5" customHeight="1">
      <c r="A26" s="71"/>
      <c r="B26" s="66" t="s">
        <v>36</v>
      </c>
      <c r="C26" s="15" t="s">
        <v>295</v>
      </c>
      <c r="D26" s="15">
        <v>10</v>
      </c>
      <c r="E26" s="15" t="s">
        <v>98</v>
      </c>
      <c r="F26" s="15" t="s">
        <v>82</v>
      </c>
      <c r="G26" s="25">
        <v>98</v>
      </c>
      <c r="H26" s="25">
        <v>91</v>
      </c>
      <c r="I26" s="25">
        <v>81</v>
      </c>
      <c r="J26" s="25">
        <v>84</v>
      </c>
      <c r="K26" s="25">
        <v>87</v>
      </c>
      <c r="L26" s="25">
        <v>85</v>
      </c>
      <c r="M26" s="55">
        <f>SUM(G26:L26)</f>
        <v>526</v>
      </c>
      <c r="N26" s="61"/>
      <c r="O26" s="64"/>
    </row>
    <row r="27" spans="1:14" ht="13.5" customHeight="1">
      <c r="A27" s="30"/>
      <c r="B27" s="28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8"/>
      <c r="N27" s="34"/>
    </row>
    <row r="28" spans="1:15" ht="14.25">
      <c r="A28" s="73" t="s">
        <v>320</v>
      </c>
      <c r="B28" s="66" t="s">
        <v>46</v>
      </c>
      <c r="C28" s="15" t="s">
        <v>24</v>
      </c>
      <c r="D28" s="15" t="s">
        <v>25</v>
      </c>
      <c r="E28" s="15" t="s">
        <v>45</v>
      </c>
      <c r="F28" s="15" t="s">
        <v>44</v>
      </c>
      <c r="G28" s="16" t="s">
        <v>27</v>
      </c>
      <c r="H28" s="16" t="s">
        <v>28</v>
      </c>
      <c r="I28" s="16" t="s">
        <v>29</v>
      </c>
      <c r="J28" s="16" t="s">
        <v>30</v>
      </c>
      <c r="K28" s="16" t="s">
        <v>31</v>
      </c>
      <c r="L28" s="16" t="s">
        <v>37</v>
      </c>
      <c r="M28" s="55" t="s">
        <v>33</v>
      </c>
      <c r="N28" s="58" t="s">
        <v>53</v>
      </c>
      <c r="O28" s="31" t="s">
        <v>54</v>
      </c>
    </row>
    <row r="29" spans="1:15" ht="14.25">
      <c r="A29" s="129" t="s">
        <v>51</v>
      </c>
      <c r="B29" s="67"/>
      <c r="C29" s="23">
        <v>2</v>
      </c>
      <c r="D29" s="25">
        <v>30</v>
      </c>
      <c r="E29" s="25" t="s">
        <v>308</v>
      </c>
      <c r="F29" s="48" t="s">
        <v>298</v>
      </c>
      <c r="G29" s="23">
        <v>91</v>
      </c>
      <c r="H29" s="23">
        <v>93</v>
      </c>
      <c r="I29" s="23">
        <v>94</v>
      </c>
      <c r="J29" s="23">
        <v>93</v>
      </c>
      <c r="K29" s="23">
        <v>96</v>
      </c>
      <c r="L29" s="23">
        <v>96</v>
      </c>
      <c r="M29" s="55">
        <f>SUM(G29:L29)</f>
        <v>563</v>
      </c>
      <c r="N29" s="59"/>
      <c r="O29" s="52"/>
    </row>
    <row r="30" spans="1:15" ht="14.25">
      <c r="A30" s="130"/>
      <c r="B30" s="68" t="s">
        <v>47</v>
      </c>
      <c r="C30" s="25">
        <v>3</v>
      </c>
      <c r="D30" s="46">
        <v>30</v>
      </c>
      <c r="E30" s="46" t="s">
        <v>313</v>
      </c>
      <c r="F30" s="48" t="s">
        <v>298</v>
      </c>
      <c r="G30" s="23">
        <v>94</v>
      </c>
      <c r="H30" s="23">
        <v>95</v>
      </c>
      <c r="I30" s="23">
        <v>91</v>
      </c>
      <c r="J30" s="23">
        <v>96</v>
      </c>
      <c r="K30" s="23">
        <v>97</v>
      </c>
      <c r="L30" s="23">
        <v>93</v>
      </c>
      <c r="M30" s="55">
        <f>SUM(G30:L30)</f>
        <v>566</v>
      </c>
      <c r="N30" s="60"/>
      <c r="O30" s="52"/>
    </row>
    <row r="31" spans="1:15" ht="14.25">
      <c r="A31" s="130"/>
      <c r="B31" s="69"/>
      <c r="C31" s="47">
        <v>4</v>
      </c>
      <c r="D31" s="47">
        <v>29</v>
      </c>
      <c r="E31" s="47" t="s">
        <v>315</v>
      </c>
      <c r="F31" s="48" t="s">
        <v>298</v>
      </c>
      <c r="G31" s="23">
        <v>91</v>
      </c>
      <c r="H31" s="23">
        <v>97</v>
      </c>
      <c r="I31" s="23">
        <v>94</v>
      </c>
      <c r="J31" s="23">
        <v>93</v>
      </c>
      <c r="K31" s="23">
        <v>95</v>
      </c>
      <c r="L31" s="23">
        <v>94</v>
      </c>
      <c r="M31" s="55">
        <f>SUM(G31:L31)</f>
        <v>564</v>
      </c>
      <c r="N31" s="57">
        <f>SUM(M29:M31)</f>
        <v>1693</v>
      </c>
      <c r="O31" s="65">
        <f>SUM(N30:N31)</f>
        <v>1693</v>
      </c>
    </row>
    <row r="32" spans="1:15" ht="14.25" customHeight="1">
      <c r="A32" s="71"/>
      <c r="B32" s="66" t="s">
        <v>36</v>
      </c>
      <c r="C32" s="9">
        <v>1</v>
      </c>
      <c r="D32" s="9">
        <v>45</v>
      </c>
      <c r="E32" s="48" t="s">
        <v>304</v>
      </c>
      <c r="F32" s="48" t="s">
        <v>305</v>
      </c>
      <c r="G32" s="25">
        <v>91</v>
      </c>
      <c r="H32" s="25">
        <v>95</v>
      </c>
      <c r="I32" s="25">
        <v>90</v>
      </c>
      <c r="J32" s="25">
        <v>92</v>
      </c>
      <c r="K32" s="25">
        <v>94</v>
      </c>
      <c r="L32" s="25">
        <v>83</v>
      </c>
      <c r="M32" s="55">
        <f>SUM(G32:L32)</f>
        <v>545</v>
      </c>
      <c r="N32" s="61"/>
      <c r="O32" s="53"/>
    </row>
    <row r="33" spans="2:14" ht="14.25">
      <c r="B33" s="28"/>
      <c r="C33" s="28"/>
      <c r="D33" s="28"/>
      <c r="E33" s="28"/>
      <c r="F33" s="28"/>
      <c r="G33" s="29"/>
      <c r="H33" s="29"/>
      <c r="I33" s="29"/>
      <c r="J33" s="29"/>
      <c r="K33" s="29"/>
      <c r="L33" s="29"/>
      <c r="M33" s="28"/>
      <c r="N33" s="34"/>
    </row>
    <row r="34" spans="2:14" ht="14.25">
      <c r="B34"/>
      <c r="C34"/>
      <c r="D34"/>
      <c r="E34" s="49"/>
      <c r="F34" s="49"/>
      <c r="G34"/>
      <c r="H34"/>
      <c r="I34"/>
      <c r="J34"/>
      <c r="K34"/>
      <c r="L34"/>
      <c r="M34"/>
      <c r="N34"/>
    </row>
    <row r="35" spans="2:14" ht="14.25">
      <c r="B35"/>
      <c r="C35"/>
      <c r="D35"/>
      <c r="E35" s="49"/>
      <c r="F35" s="49"/>
      <c r="G35"/>
      <c r="H35"/>
      <c r="I35"/>
      <c r="J35"/>
      <c r="K35"/>
      <c r="L35"/>
      <c r="M35"/>
      <c r="N35"/>
    </row>
    <row r="36" spans="2:14" ht="14.25">
      <c r="B36"/>
      <c r="C36"/>
      <c r="D36"/>
      <c r="E36" s="49"/>
      <c r="F36" s="49"/>
      <c r="G36"/>
      <c r="H36"/>
      <c r="I36"/>
      <c r="J36"/>
      <c r="K36"/>
      <c r="L36"/>
      <c r="M36"/>
      <c r="N36"/>
    </row>
    <row r="37" spans="2:14" ht="14.25">
      <c r="B37"/>
      <c r="C37"/>
      <c r="D37"/>
      <c r="E37" s="49"/>
      <c r="F37" s="49"/>
      <c r="G37"/>
      <c r="H37"/>
      <c r="I37"/>
      <c r="J37"/>
      <c r="K37"/>
      <c r="L37"/>
      <c r="M37"/>
      <c r="N37"/>
    </row>
    <row r="38" spans="2:14" ht="14.25">
      <c r="B38"/>
      <c r="C38"/>
      <c r="D38"/>
      <c r="E38" s="49"/>
      <c r="F38" s="49"/>
      <c r="G38"/>
      <c r="H38"/>
      <c r="I38"/>
      <c r="J38"/>
      <c r="K38"/>
      <c r="L38"/>
      <c r="M38"/>
      <c r="N38"/>
    </row>
    <row r="39" spans="2:14" ht="14.25">
      <c r="B39"/>
      <c r="C39"/>
      <c r="D39"/>
      <c r="E39" s="49"/>
      <c r="F39" s="49"/>
      <c r="G39"/>
      <c r="H39"/>
      <c r="I39"/>
      <c r="J39"/>
      <c r="K39"/>
      <c r="L39"/>
      <c r="M39"/>
      <c r="N39"/>
    </row>
    <row r="40" spans="2:14" ht="14.25">
      <c r="B40"/>
      <c r="C40"/>
      <c r="D40"/>
      <c r="E40" s="49"/>
      <c r="F40" s="49"/>
      <c r="G40"/>
      <c r="H40"/>
      <c r="I40"/>
      <c r="J40"/>
      <c r="K40"/>
      <c r="L40"/>
      <c r="M40"/>
      <c r="N40"/>
    </row>
    <row r="41" spans="2:14" ht="14.25">
      <c r="B41"/>
      <c r="C41"/>
      <c r="D41"/>
      <c r="E41" s="49"/>
      <c r="F41" s="49"/>
      <c r="G41"/>
      <c r="H41"/>
      <c r="I41"/>
      <c r="J41"/>
      <c r="K41"/>
      <c r="L41"/>
      <c r="M41"/>
      <c r="N41"/>
    </row>
    <row r="42" spans="2:14" ht="14.25">
      <c r="B42"/>
      <c r="C42"/>
      <c r="D42"/>
      <c r="E42" s="49"/>
      <c r="F42" s="49"/>
      <c r="G42"/>
      <c r="H42"/>
      <c r="I42"/>
      <c r="J42"/>
      <c r="K42"/>
      <c r="L42"/>
      <c r="M42"/>
      <c r="N42"/>
    </row>
    <row r="43" spans="2:14" ht="14.25">
      <c r="B43"/>
      <c r="C43"/>
      <c r="D43"/>
      <c r="E43" s="49"/>
      <c r="F43" s="49"/>
      <c r="G43"/>
      <c r="H43"/>
      <c r="I43"/>
      <c r="J43"/>
      <c r="K43"/>
      <c r="L43"/>
      <c r="M43"/>
      <c r="N43"/>
    </row>
    <row r="44" spans="2:14" ht="14.25">
      <c r="B44"/>
      <c r="C44"/>
      <c r="D44"/>
      <c r="E44" s="49"/>
      <c r="F44" s="49"/>
      <c r="G44"/>
      <c r="H44"/>
      <c r="I44"/>
      <c r="J44"/>
      <c r="K44"/>
      <c r="L44"/>
      <c r="M44"/>
      <c r="N44"/>
    </row>
    <row r="45" spans="2:14" ht="14.25">
      <c r="B45"/>
      <c r="C45"/>
      <c r="D45"/>
      <c r="E45" s="49"/>
      <c r="F45" s="49"/>
      <c r="G45"/>
      <c r="H45"/>
      <c r="I45"/>
      <c r="J45"/>
      <c r="K45"/>
      <c r="L45"/>
      <c r="M45"/>
      <c r="N45"/>
    </row>
    <row r="46" spans="2:14" ht="14.25">
      <c r="B46"/>
      <c r="C46"/>
      <c r="D46"/>
      <c r="E46" s="49"/>
      <c r="F46" s="49"/>
      <c r="G46"/>
      <c r="H46"/>
      <c r="I46"/>
      <c r="J46"/>
      <c r="K46"/>
      <c r="L46"/>
      <c r="M46"/>
      <c r="N46"/>
    </row>
    <row r="47" spans="2:14" ht="14.25">
      <c r="B47"/>
      <c r="C47"/>
      <c r="D47"/>
      <c r="E47" s="49"/>
      <c r="F47" s="49"/>
      <c r="G47"/>
      <c r="H47"/>
      <c r="I47"/>
      <c r="J47"/>
      <c r="K47"/>
      <c r="L47"/>
      <c r="M47"/>
      <c r="N47"/>
    </row>
    <row r="48" spans="2:14" ht="14.25">
      <c r="B48"/>
      <c r="C48"/>
      <c r="D48"/>
      <c r="E48" s="49"/>
      <c r="F48" s="49"/>
      <c r="G48"/>
      <c r="H48"/>
      <c r="I48"/>
      <c r="J48"/>
      <c r="K48"/>
      <c r="L48"/>
      <c r="M48"/>
      <c r="N48"/>
    </row>
    <row r="49" spans="2:14" ht="14.25">
      <c r="B49"/>
      <c r="C49"/>
      <c r="D49"/>
      <c r="E49" s="49"/>
      <c r="F49" s="49"/>
      <c r="G49"/>
      <c r="H49"/>
      <c r="I49"/>
      <c r="J49"/>
      <c r="K49"/>
      <c r="L49"/>
      <c r="M49"/>
      <c r="N49"/>
    </row>
    <row r="50" spans="2:14" ht="14.25">
      <c r="B50"/>
      <c r="C50"/>
      <c r="D50"/>
      <c r="E50" s="49"/>
      <c r="F50" s="49"/>
      <c r="G50"/>
      <c r="H50"/>
      <c r="I50"/>
      <c r="J50"/>
      <c r="K50"/>
      <c r="L50"/>
      <c r="M50"/>
      <c r="N50"/>
    </row>
    <row r="51" spans="2:14" ht="14.25">
      <c r="B51"/>
      <c r="C51"/>
      <c r="D51"/>
      <c r="E51" s="49"/>
      <c r="F51" s="49"/>
      <c r="G51"/>
      <c r="H51"/>
      <c r="I51"/>
      <c r="J51"/>
      <c r="K51"/>
      <c r="L51"/>
      <c r="M51"/>
      <c r="N51"/>
    </row>
    <row r="52" spans="2:14" ht="14.25">
      <c r="B52"/>
      <c r="C52"/>
      <c r="D52"/>
      <c r="E52" s="49"/>
      <c r="F52" s="49"/>
      <c r="G52"/>
      <c r="H52"/>
      <c r="I52"/>
      <c r="J52"/>
      <c r="K52"/>
      <c r="L52"/>
      <c r="M52"/>
      <c r="N52"/>
    </row>
    <row r="53" spans="2:14" ht="14.25">
      <c r="B53"/>
      <c r="C53"/>
      <c r="D53"/>
      <c r="E53" s="49"/>
      <c r="F53" s="49"/>
      <c r="G53"/>
      <c r="H53"/>
      <c r="I53"/>
      <c r="J53"/>
      <c r="K53"/>
      <c r="L53"/>
      <c r="M53"/>
      <c r="N53"/>
    </row>
    <row r="54" spans="2:14" ht="14.25">
      <c r="B54"/>
      <c r="C54"/>
      <c r="D54"/>
      <c r="E54" s="49"/>
      <c r="F54" s="49"/>
      <c r="G54"/>
      <c r="H54"/>
      <c r="I54"/>
      <c r="J54"/>
      <c r="K54"/>
      <c r="L54"/>
      <c r="M54"/>
      <c r="N54"/>
    </row>
    <row r="55" spans="2:14" ht="14.25">
      <c r="B55"/>
      <c r="C55"/>
      <c r="D55"/>
      <c r="E55" s="49"/>
      <c r="F55" s="49"/>
      <c r="G55"/>
      <c r="H55"/>
      <c r="I55"/>
      <c r="J55"/>
      <c r="K55"/>
      <c r="L55"/>
      <c r="M55"/>
      <c r="N55"/>
    </row>
    <row r="56" spans="2:14" ht="14.25">
      <c r="B56"/>
      <c r="C56"/>
      <c r="D56"/>
      <c r="E56" s="49"/>
      <c r="F56" s="49"/>
      <c r="G56"/>
      <c r="H56"/>
      <c r="I56"/>
      <c r="J56"/>
      <c r="K56"/>
      <c r="L56"/>
      <c r="M56"/>
      <c r="N56"/>
    </row>
    <row r="57" spans="2:14" ht="14.25">
      <c r="B57"/>
      <c r="C57"/>
      <c r="D57"/>
      <c r="E57" s="49"/>
      <c r="F57" s="49"/>
      <c r="G57"/>
      <c r="H57"/>
      <c r="I57"/>
      <c r="J57"/>
      <c r="K57"/>
      <c r="L57"/>
      <c r="M57"/>
      <c r="N57"/>
    </row>
    <row r="58" spans="2:14" ht="14.25">
      <c r="B58"/>
      <c r="C58"/>
      <c r="D58"/>
      <c r="E58" s="49"/>
      <c r="F58" s="49"/>
      <c r="G58"/>
      <c r="H58"/>
      <c r="I58"/>
      <c r="J58"/>
      <c r="K58"/>
      <c r="L58"/>
      <c r="M58"/>
      <c r="N58"/>
    </row>
    <row r="59" spans="2:14" ht="14.25">
      <c r="B59"/>
      <c r="C59"/>
      <c r="D59"/>
      <c r="E59" s="49"/>
      <c r="F59" s="49"/>
      <c r="G59"/>
      <c r="H59"/>
      <c r="I59"/>
      <c r="J59"/>
      <c r="K59"/>
      <c r="L59"/>
      <c r="M59"/>
      <c r="N59"/>
    </row>
    <row r="60" spans="2:14" ht="14.25">
      <c r="B60"/>
      <c r="C60"/>
      <c r="D60"/>
      <c r="E60" s="49"/>
      <c r="F60" s="49"/>
      <c r="G60"/>
      <c r="H60"/>
      <c r="I60"/>
      <c r="J60"/>
      <c r="K60"/>
      <c r="L60"/>
      <c r="M60"/>
      <c r="N60"/>
    </row>
    <row r="61" spans="2:14" ht="14.25">
      <c r="B61"/>
      <c r="C61"/>
      <c r="D61"/>
      <c r="E61" s="49"/>
      <c r="F61" s="49"/>
      <c r="G61"/>
      <c r="H61"/>
      <c r="I61"/>
      <c r="J61"/>
      <c r="K61"/>
      <c r="L61"/>
      <c r="M61"/>
      <c r="N61"/>
    </row>
    <row r="62" spans="2:14" ht="14.25">
      <c r="B62"/>
      <c r="C62"/>
      <c r="D62"/>
      <c r="E62" s="49"/>
      <c r="F62" s="49"/>
      <c r="G62"/>
      <c r="H62"/>
      <c r="I62"/>
      <c r="J62"/>
      <c r="K62"/>
      <c r="L62"/>
      <c r="M62"/>
      <c r="N62"/>
    </row>
    <row r="63" spans="2:14" ht="14.25">
      <c r="B63"/>
      <c r="C63"/>
      <c r="D63"/>
      <c r="E63" s="49"/>
      <c r="F63" s="49"/>
      <c r="G63"/>
      <c r="H63"/>
      <c r="I63"/>
      <c r="J63"/>
      <c r="K63"/>
      <c r="L63"/>
      <c r="M63"/>
      <c r="N63"/>
    </row>
    <row r="64" spans="2:14" ht="14.25">
      <c r="B64"/>
      <c r="C64"/>
      <c r="D64"/>
      <c r="E64" s="49"/>
      <c r="F64" s="49"/>
      <c r="G64"/>
      <c r="H64"/>
      <c r="I64"/>
      <c r="J64"/>
      <c r="K64"/>
      <c r="L64"/>
      <c r="M64"/>
      <c r="N64"/>
    </row>
    <row r="65" spans="2:14" ht="14.25">
      <c r="B65"/>
      <c r="C65"/>
      <c r="D65"/>
      <c r="E65" s="49"/>
      <c r="F65" s="49"/>
      <c r="G65"/>
      <c r="H65"/>
      <c r="I65"/>
      <c r="J65"/>
      <c r="K65"/>
      <c r="L65"/>
      <c r="M65"/>
      <c r="N65"/>
    </row>
    <row r="66" spans="2:14" ht="14.25">
      <c r="B66"/>
      <c r="C66"/>
      <c r="D66"/>
      <c r="E66" s="49"/>
      <c r="F66" s="49"/>
      <c r="G66"/>
      <c r="H66"/>
      <c r="I66"/>
      <c r="J66"/>
      <c r="K66"/>
      <c r="L66"/>
      <c r="M66"/>
      <c r="N66"/>
    </row>
    <row r="67" spans="2:14" ht="14.25">
      <c r="B67"/>
      <c r="C67"/>
      <c r="D67"/>
      <c r="E67" s="49"/>
      <c r="F67" s="49"/>
      <c r="G67"/>
      <c r="H67"/>
      <c r="I67"/>
      <c r="J67"/>
      <c r="K67"/>
      <c r="L67"/>
      <c r="M67"/>
      <c r="N67"/>
    </row>
    <row r="68" spans="2:14" ht="14.25">
      <c r="B68"/>
      <c r="C68"/>
      <c r="D68"/>
      <c r="E68" s="49"/>
      <c r="F68" s="49"/>
      <c r="G68"/>
      <c r="H68"/>
      <c r="I68"/>
      <c r="J68"/>
      <c r="K68"/>
      <c r="L68"/>
      <c r="M68"/>
      <c r="N68"/>
    </row>
    <row r="69" spans="2:14" ht="14.25">
      <c r="B69"/>
      <c r="C69"/>
      <c r="D69"/>
      <c r="E69" s="49"/>
      <c r="F69" s="49"/>
      <c r="G69"/>
      <c r="H69"/>
      <c r="I69"/>
      <c r="J69"/>
      <c r="K69"/>
      <c r="L69"/>
      <c r="M69"/>
      <c r="N69"/>
    </row>
    <row r="70" spans="2:14" ht="14.25">
      <c r="B70"/>
      <c r="C70"/>
      <c r="D70"/>
      <c r="E70" s="49"/>
      <c r="F70" s="49"/>
      <c r="G70"/>
      <c r="H70"/>
      <c r="I70"/>
      <c r="J70"/>
      <c r="K70"/>
      <c r="L70"/>
      <c r="M70"/>
      <c r="N70"/>
    </row>
    <row r="71" spans="2:14" ht="14.25">
      <c r="B71"/>
      <c r="C71"/>
      <c r="D71"/>
      <c r="E71" s="49"/>
      <c r="F71" s="49"/>
      <c r="G71"/>
      <c r="H71"/>
      <c r="I71"/>
      <c r="J71"/>
      <c r="K71"/>
      <c r="L71"/>
      <c r="M71"/>
      <c r="N71"/>
    </row>
    <row r="72" spans="2:14" ht="14.25">
      <c r="B72"/>
      <c r="C72"/>
      <c r="D72"/>
      <c r="E72" s="49"/>
      <c r="F72" s="49"/>
      <c r="G72"/>
      <c r="H72"/>
      <c r="I72"/>
      <c r="J72"/>
      <c r="K72"/>
      <c r="L72"/>
      <c r="M72"/>
      <c r="N72"/>
    </row>
    <row r="73" spans="2:14" ht="14.25">
      <c r="B73"/>
      <c r="C73"/>
      <c r="D73"/>
      <c r="E73" s="49"/>
      <c r="F73" s="49"/>
      <c r="G73"/>
      <c r="H73"/>
      <c r="I73"/>
      <c r="J73"/>
      <c r="K73"/>
      <c r="L73"/>
      <c r="M73"/>
      <c r="N73"/>
    </row>
    <row r="74" spans="2:14" ht="14.25">
      <c r="B74"/>
      <c r="C74"/>
      <c r="D74"/>
      <c r="E74" s="49"/>
      <c r="F74" s="49"/>
      <c r="G74"/>
      <c r="H74"/>
      <c r="I74"/>
      <c r="J74"/>
      <c r="K74"/>
      <c r="L74"/>
      <c r="M74"/>
      <c r="N74"/>
    </row>
    <row r="75" spans="2:14" ht="14.25">
      <c r="B75"/>
      <c r="C75"/>
      <c r="D75"/>
      <c r="E75" s="49"/>
      <c r="F75" s="49"/>
      <c r="G75"/>
      <c r="H75"/>
      <c r="I75"/>
      <c r="J75"/>
      <c r="K75"/>
      <c r="L75"/>
      <c r="M75"/>
      <c r="N75"/>
    </row>
    <row r="76" spans="2:14" ht="14.25">
      <c r="B76"/>
      <c r="C76"/>
      <c r="D76"/>
      <c r="E76" s="49"/>
      <c r="F76" s="49"/>
      <c r="G76"/>
      <c r="H76"/>
      <c r="I76"/>
      <c r="J76"/>
      <c r="K76"/>
      <c r="L76"/>
      <c r="M76"/>
      <c r="N76"/>
    </row>
    <row r="77" spans="2:14" ht="14.25">
      <c r="B77"/>
      <c r="C77"/>
      <c r="D77"/>
      <c r="E77" s="49"/>
      <c r="F77" s="49"/>
      <c r="G77"/>
      <c r="H77"/>
      <c r="I77"/>
      <c r="J77"/>
      <c r="K77"/>
      <c r="L77"/>
      <c r="M77"/>
      <c r="N77"/>
    </row>
    <row r="78" spans="2:14" ht="14.25">
      <c r="B78"/>
      <c r="C78"/>
      <c r="D78"/>
      <c r="E78" s="49"/>
      <c r="F78" s="49"/>
      <c r="G78"/>
      <c r="H78"/>
      <c r="I78"/>
      <c r="J78"/>
      <c r="K78"/>
      <c r="L78"/>
      <c r="M78"/>
      <c r="N78"/>
    </row>
    <row r="79" spans="2:14" ht="14.25">
      <c r="B79"/>
      <c r="C79"/>
      <c r="D79"/>
      <c r="E79" s="49"/>
      <c r="F79" s="49"/>
      <c r="G79"/>
      <c r="H79"/>
      <c r="I79"/>
      <c r="J79"/>
      <c r="K79"/>
      <c r="L79"/>
      <c r="M79"/>
      <c r="N79"/>
    </row>
    <row r="80" spans="2:14" ht="14.25">
      <c r="B80"/>
      <c r="C80"/>
      <c r="D80"/>
      <c r="E80" s="49"/>
      <c r="F80" s="49"/>
      <c r="G80"/>
      <c r="H80"/>
      <c r="I80"/>
      <c r="J80"/>
      <c r="K80"/>
      <c r="L80"/>
      <c r="M80"/>
      <c r="N80"/>
    </row>
    <row r="81" spans="2:14" ht="14.25">
      <c r="B81"/>
      <c r="C81"/>
      <c r="D81"/>
      <c r="E81" s="49"/>
      <c r="F81" s="49"/>
      <c r="G81"/>
      <c r="H81"/>
      <c r="I81"/>
      <c r="J81"/>
      <c r="K81"/>
      <c r="L81"/>
      <c r="M81"/>
      <c r="N81"/>
    </row>
    <row r="82" spans="2:14" ht="14.25">
      <c r="B82"/>
      <c r="C82"/>
      <c r="D82"/>
      <c r="E82" s="49"/>
      <c r="F82" s="49"/>
      <c r="G82"/>
      <c r="H82"/>
      <c r="I82"/>
      <c r="J82"/>
      <c r="K82"/>
      <c r="L82"/>
      <c r="M82"/>
      <c r="N82"/>
    </row>
    <row r="83" spans="2:14" ht="14.25">
      <c r="B83"/>
      <c r="C83"/>
      <c r="D83"/>
      <c r="E83" s="49"/>
      <c r="F83" s="49"/>
      <c r="G83"/>
      <c r="H83"/>
      <c r="I83"/>
      <c r="J83"/>
      <c r="K83"/>
      <c r="L83"/>
      <c r="M83"/>
      <c r="N83"/>
    </row>
    <row r="84" spans="2:14" ht="14.25">
      <c r="B84"/>
      <c r="C84"/>
      <c r="D84"/>
      <c r="E84" s="49"/>
      <c r="F84" s="49"/>
      <c r="G84"/>
      <c r="H84"/>
      <c r="I84"/>
      <c r="J84"/>
      <c r="K84"/>
      <c r="L84"/>
      <c r="M84"/>
      <c r="N84"/>
    </row>
    <row r="85" spans="2:14" ht="14.25">
      <c r="B85"/>
      <c r="C85"/>
      <c r="D85"/>
      <c r="E85" s="49"/>
      <c r="F85" s="49"/>
      <c r="G85"/>
      <c r="H85"/>
      <c r="I85"/>
      <c r="J85"/>
      <c r="K85"/>
      <c r="L85"/>
      <c r="M85"/>
      <c r="N85"/>
    </row>
    <row r="86" spans="2:14" ht="14.25">
      <c r="B86"/>
      <c r="C86"/>
      <c r="D86"/>
      <c r="E86" s="49"/>
      <c r="F86" s="49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 s="49"/>
      <c r="F87" s="49"/>
      <c r="G87"/>
      <c r="H87"/>
      <c r="I87"/>
      <c r="J87"/>
      <c r="K87"/>
      <c r="L87"/>
      <c r="M87"/>
      <c r="N87"/>
    </row>
    <row r="88" spans="2:14" ht="14.25">
      <c r="B88"/>
      <c r="C88"/>
      <c r="D88"/>
      <c r="E88" s="49"/>
      <c r="F88" s="49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 s="49"/>
      <c r="F89" s="4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 s="49"/>
      <c r="F90" s="49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 s="49"/>
      <c r="F91" s="49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 s="49"/>
      <c r="F92" s="49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 s="49"/>
      <c r="F93" s="49"/>
      <c r="G93"/>
      <c r="H93"/>
      <c r="I93"/>
      <c r="J93"/>
      <c r="K93"/>
      <c r="L93"/>
      <c r="M93"/>
      <c r="N93"/>
    </row>
    <row r="94" spans="2:14" ht="14.25">
      <c r="B94"/>
      <c r="C94"/>
      <c r="D94"/>
      <c r="E94" s="49"/>
      <c r="F94" s="49"/>
      <c r="G94"/>
      <c r="H94"/>
      <c r="I94"/>
      <c r="J94"/>
      <c r="K94"/>
      <c r="L94"/>
      <c r="M94"/>
      <c r="N94"/>
    </row>
    <row r="95" spans="2:14" ht="14.25">
      <c r="B95"/>
      <c r="C95"/>
      <c r="D95"/>
      <c r="E95" s="49"/>
      <c r="F95" s="49"/>
      <c r="G95"/>
      <c r="H95"/>
      <c r="I95"/>
      <c r="J95"/>
      <c r="K95"/>
      <c r="L95"/>
      <c r="M95"/>
      <c r="N95"/>
    </row>
    <row r="96" spans="2:14" ht="14.25">
      <c r="B96"/>
      <c r="C96"/>
      <c r="D96"/>
      <c r="E96" s="49"/>
      <c r="F96" s="49"/>
      <c r="G96"/>
      <c r="H96"/>
      <c r="I96"/>
      <c r="J96"/>
      <c r="K96"/>
      <c r="L96"/>
      <c r="M96"/>
      <c r="N96"/>
    </row>
    <row r="97" spans="2:14" ht="14.25">
      <c r="B97"/>
      <c r="C97"/>
      <c r="D97"/>
      <c r="E97" s="49"/>
      <c r="F97" s="49"/>
      <c r="G97"/>
      <c r="H97"/>
      <c r="I97"/>
      <c r="J97"/>
      <c r="K97"/>
      <c r="L97"/>
      <c r="M97"/>
      <c r="N97"/>
    </row>
    <row r="98" spans="2:14" ht="14.25">
      <c r="B98"/>
      <c r="C98"/>
      <c r="D98"/>
      <c r="E98" s="49"/>
      <c r="F98" s="49"/>
      <c r="G98"/>
      <c r="H98"/>
      <c r="I98"/>
      <c r="J98"/>
      <c r="K98"/>
      <c r="L98"/>
      <c r="M98"/>
      <c r="N98"/>
    </row>
    <row r="99" spans="2:14" ht="14.25">
      <c r="B99"/>
      <c r="C99"/>
      <c r="D99"/>
      <c r="E99" s="49"/>
      <c r="F99" s="49"/>
      <c r="G99"/>
      <c r="H99"/>
      <c r="I99"/>
      <c r="J99"/>
      <c r="K99"/>
      <c r="L99"/>
      <c r="M99"/>
      <c r="N99"/>
    </row>
    <row r="100" spans="2:14" ht="14.25">
      <c r="B100"/>
      <c r="C100"/>
      <c r="D100"/>
      <c r="E100" s="49"/>
      <c r="F100" s="49"/>
      <c r="G100"/>
      <c r="H100"/>
      <c r="I100"/>
      <c r="J100"/>
      <c r="K100"/>
      <c r="L100"/>
      <c r="M100"/>
      <c r="N100"/>
    </row>
    <row r="101" spans="2:14" ht="14.25">
      <c r="B101"/>
      <c r="C101"/>
      <c r="D101"/>
      <c r="E101" s="49"/>
      <c r="F101" s="49"/>
      <c r="G101"/>
      <c r="H101"/>
      <c r="I101"/>
      <c r="J101"/>
      <c r="K101"/>
      <c r="L101"/>
      <c r="M101"/>
      <c r="N101"/>
    </row>
    <row r="102" spans="2:14" ht="14.25">
      <c r="B102"/>
      <c r="C102"/>
      <c r="D102"/>
      <c r="E102" s="49"/>
      <c r="F102" s="49"/>
      <c r="G102"/>
      <c r="H102"/>
      <c r="I102"/>
      <c r="J102"/>
      <c r="K102"/>
      <c r="L102"/>
      <c r="M102"/>
      <c r="N102"/>
    </row>
    <row r="103" spans="2:14" ht="14.25">
      <c r="B103"/>
      <c r="C103"/>
      <c r="D103"/>
      <c r="E103" s="49"/>
      <c r="F103" s="49"/>
      <c r="G103"/>
      <c r="H103"/>
      <c r="I103"/>
      <c r="J103"/>
      <c r="K103"/>
      <c r="L103"/>
      <c r="M103"/>
      <c r="N103"/>
    </row>
    <row r="104" spans="2:14" ht="14.25">
      <c r="B104"/>
      <c r="C104"/>
      <c r="D104"/>
      <c r="E104" s="49"/>
      <c r="F104" s="49"/>
      <c r="G104"/>
      <c r="H104"/>
      <c r="I104"/>
      <c r="J104"/>
      <c r="K104"/>
      <c r="L104"/>
      <c r="M104"/>
      <c r="N104"/>
    </row>
    <row r="105" spans="2:14" ht="14.25">
      <c r="B105"/>
      <c r="C105"/>
      <c r="D105"/>
      <c r="E105" s="49"/>
      <c r="F105" s="49"/>
      <c r="G105"/>
      <c r="H105"/>
      <c r="I105"/>
      <c r="J105"/>
      <c r="K105"/>
      <c r="L105"/>
      <c r="M105"/>
      <c r="N105"/>
    </row>
    <row r="106" spans="2:14" ht="14.25">
      <c r="B106"/>
      <c r="C106"/>
      <c r="D106"/>
      <c r="E106" s="49"/>
      <c r="F106" s="49"/>
      <c r="G106"/>
      <c r="H106"/>
      <c r="I106"/>
      <c r="J106"/>
      <c r="K106"/>
      <c r="L106"/>
      <c r="M106"/>
      <c r="N106"/>
    </row>
    <row r="107" spans="2:14" ht="14.25">
      <c r="B107"/>
      <c r="C107"/>
      <c r="D107"/>
      <c r="E107" s="49"/>
      <c r="F107" s="49"/>
      <c r="G107"/>
      <c r="H107"/>
      <c r="I107"/>
      <c r="J107"/>
      <c r="K107"/>
      <c r="L107"/>
      <c r="M107"/>
      <c r="N107"/>
    </row>
    <row r="108" spans="2:14" ht="14.25">
      <c r="B108"/>
      <c r="C108"/>
      <c r="D108"/>
      <c r="E108" s="49"/>
      <c r="F108" s="49"/>
      <c r="G108"/>
      <c r="H108"/>
      <c r="I108"/>
      <c r="J108"/>
      <c r="K108"/>
      <c r="L108"/>
      <c r="M108"/>
      <c r="N108"/>
    </row>
    <row r="109" spans="2:14" ht="14.25">
      <c r="B109"/>
      <c r="C109"/>
      <c r="D109"/>
      <c r="E109" s="49"/>
      <c r="F109" s="49"/>
      <c r="G109"/>
      <c r="H109"/>
      <c r="I109"/>
      <c r="J109"/>
      <c r="K109"/>
      <c r="L109"/>
      <c r="M109"/>
      <c r="N109"/>
    </row>
    <row r="110" spans="2:14" ht="14.25">
      <c r="B110"/>
      <c r="C110"/>
      <c r="D110"/>
      <c r="E110" s="49"/>
      <c r="F110" s="49"/>
      <c r="G110"/>
      <c r="H110"/>
      <c r="I110"/>
      <c r="J110"/>
      <c r="K110"/>
      <c r="L110"/>
      <c r="M110"/>
      <c r="N110"/>
    </row>
    <row r="111" spans="2:14" ht="14.25">
      <c r="B111"/>
      <c r="C111"/>
      <c r="D111"/>
      <c r="E111" s="49"/>
      <c r="F111" s="49"/>
      <c r="G111"/>
      <c r="H111"/>
      <c r="I111"/>
      <c r="J111"/>
      <c r="K111"/>
      <c r="L111"/>
      <c r="M111"/>
      <c r="N111"/>
    </row>
  </sheetData>
  <mergeCells count="4">
    <mergeCell ref="A20:A23"/>
    <mergeCell ref="A5:A11"/>
    <mergeCell ref="O8:O9"/>
    <mergeCell ref="A29:A31"/>
  </mergeCells>
  <printOptions horizontalCentered="1" verticalCentered="1"/>
  <pageMargins left="0.7874015748031497" right="0.7874015748031497" top="1.1811023622047245" bottom="0.984251968503937" header="0.5118110236220472" footer="0.5118110236220472"/>
  <pageSetup horizontalDpi="360" verticalDpi="360" orientation="landscape" paperSize="13" scale="80" r:id="rId1"/>
  <headerFooter alignWithMargins="0">
    <oddHeader>&amp;C&amp;16第14回西日本学生ライフル射撃選手権大会
支部団体</oddHeader>
    <oddFooter>&amp;C本部公認審判員　林 功之助&amp;R本部公認審判員　寺脇 敏之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taka</cp:lastModifiedBy>
  <cp:lastPrinted>2003-06-08T06:32:54Z</cp:lastPrinted>
  <dcterms:created xsi:type="dcterms:W3CDTF">2002-05-02T20:14:58Z</dcterms:created>
  <dcterms:modified xsi:type="dcterms:W3CDTF">2003-10-09T13:37:13Z</dcterms:modified>
  <cp:category/>
  <cp:version/>
  <cp:contentType/>
  <cp:contentStatus/>
</cp:coreProperties>
</file>