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60" windowHeight="5865" tabRatio="793" activeTab="0"/>
  </bookViews>
  <sheets>
    <sheet name="１０ｍＳ６０" sheetId="1" r:id="rId1"/>
    <sheet name="１０ｍＳ６０ファイナル" sheetId="2" r:id="rId2"/>
    <sheet name="５０ｍ３×２０" sheetId="3" r:id="rId3"/>
    <sheet name="５０ｍＰ６０ " sheetId="4" r:id="rId4"/>
    <sheet name="１０ｍＳ６０団体" sheetId="5" r:id="rId5"/>
  </sheets>
  <definedNames>
    <definedName name="_xlnm.Print_Area" localSheetId="0">'１０ｍＳ６０'!$C$73:$N$90</definedName>
    <definedName name="_xlnm.Print_Area" localSheetId="1">'１０ｍＳ６０ファイナル'!$A$1:$R$24</definedName>
    <definedName name="_xlnm.Print_Area" localSheetId="2">'５０ｍ３×２０'!$C$6:$N$10</definedName>
    <definedName name="_xlnm.Print_Area" localSheetId="3">'５０ｍＰ６０ '!$C$6:$N$12</definedName>
  </definedNames>
  <calcPr fullCalcOnLoad="1"/>
</workbook>
</file>

<file path=xl/sharedStrings.xml><?xml version="1.0" encoding="utf-8"?>
<sst xmlns="http://schemas.openxmlformats.org/spreadsheetml/2006/main" count="349" uniqueCount="187">
  <si>
    <t>順位</t>
  </si>
  <si>
    <t>射群</t>
  </si>
  <si>
    <t>射座</t>
  </si>
  <si>
    <t>氏名</t>
  </si>
  <si>
    <t>所属</t>
  </si>
  <si>
    <t>合計</t>
  </si>
  <si>
    <t>備考</t>
  </si>
  <si>
    <t>S5</t>
  </si>
  <si>
    <t>Ｐ１</t>
  </si>
  <si>
    <t>S１</t>
  </si>
  <si>
    <t>S２</t>
  </si>
  <si>
    <t>Ｋ１</t>
  </si>
  <si>
    <t>Ｋ２</t>
  </si>
  <si>
    <t>Ｐ２</t>
  </si>
  <si>
    <t>学　校　名</t>
  </si>
  <si>
    <t>射群</t>
  </si>
  <si>
    <t>射座</t>
  </si>
  <si>
    <t>名　前</t>
  </si>
  <si>
    <t>Ｓ１</t>
  </si>
  <si>
    <t>Ｓ２</t>
  </si>
  <si>
    <t>Ｓ３</t>
  </si>
  <si>
    <t>Ｓ４</t>
  </si>
  <si>
    <t>Ｓ５</t>
  </si>
  <si>
    <t>得　点</t>
  </si>
  <si>
    <t>合　計</t>
  </si>
  <si>
    <t>順位</t>
  </si>
  <si>
    <t>　</t>
  </si>
  <si>
    <t>名古屋大学</t>
  </si>
  <si>
    <t>[補欠]</t>
  </si>
  <si>
    <t>名古屋工業大学</t>
  </si>
  <si>
    <t>愛知学院大学</t>
  </si>
  <si>
    <t>愛知大学</t>
  </si>
  <si>
    <t>名城大学</t>
  </si>
  <si>
    <t>金沢大学</t>
  </si>
  <si>
    <t>S1</t>
  </si>
  <si>
    <t>S２</t>
  </si>
  <si>
    <t>S3</t>
  </si>
  <si>
    <t>S4</t>
  </si>
  <si>
    <t>S6</t>
  </si>
  <si>
    <t>S7</t>
  </si>
  <si>
    <t>S8</t>
  </si>
  <si>
    <t>S9</t>
  </si>
  <si>
    <t>S10</t>
  </si>
  <si>
    <t>５０m三姿勢６０発競技</t>
  </si>
  <si>
    <t>S1</t>
  </si>
  <si>
    <t>S2</t>
  </si>
  <si>
    <t>S3</t>
  </si>
  <si>
    <t>S4</t>
  </si>
  <si>
    <t>S5</t>
  </si>
  <si>
    <t>S6</t>
  </si>
  <si>
    <t>Ｐ２</t>
  </si>
  <si>
    <t>Ｐ３</t>
  </si>
  <si>
    <t>Ｐ４</t>
  </si>
  <si>
    <t>Ｐ５</t>
  </si>
  <si>
    <t>Ｐ６</t>
  </si>
  <si>
    <t>１０ｍＳ６０  Final</t>
  </si>
  <si>
    <t>５０m伏射６０発競技</t>
  </si>
  <si>
    <t>順位</t>
  </si>
  <si>
    <t>射群</t>
  </si>
  <si>
    <t>射座</t>
  </si>
  <si>
    <t>氏名</t>
  </si>
  <si>
    <t>所属</t>
  </si>
  <si>
    <t>Ｐ１</t>
  </si>
  <si>
    <t>合計</t>
  </si>
  <si>
    <t>備考</t>
  </si>
  <si>
    <t>酒井　健一</t>
  </si>
  <si>
    <t>槻橋　凡子</t>
  </si>
  <si>
    <t>金子　みゆき</t>
  </si>
  <si>
    <t>金沢大学</t>
  </si>
  <si>
    <t>上原　査代子</t>
  </si>
  <si>
    <t>愛知学院大学</t>
  </si>
  <si>
    <t>吉原　万美子</t>
  </si>
  <si>
    <t>上田　真裕</t>
  </si>
  <si>
    <t>中西　壱子</t>
  </si>
  <si>
    <t>愛知大学</t>
  </si>
  <si>
    <t>伊藤　奈美</t>
  </si>
  <si>
    <t>山田　賢司</t>
  </si>
  <si>
    <t>星野　智子</t>
  </si>
  <si>
    <t>伊藤　正都</t>
  </si>
  <si>
    <t>名古屋工業大学</t>
  </si>
  <si>
    <t>大槻　優人</t>
  </si>
  <si>
    <t>藤井　一貴</t>
  </si>
  <si>
    <t>片岡　弘安</t>
  </si>
  <si>
    <t>尾崎　悟</t>
  </si>
  <si>
    <t>名古屋大学</t>
  </si>
  <si>
    <t>坪田　将典</t>
  </si>
  <si>
    <t>林　功之助</t>
  </si>
  <si>
    <t>鈴木　陽子</t>
  </si>
  <si>
    <t>澤　雄生</t>
  </si>
  <si>
    <t>今泉　正恭</t>
  </si>
  <si>
    <t>倉沢　守</t>
  </si>
  <si>
    <t>名城大学</t>
  </si>
  <si>
    <t>神谷　珠美</t>
  </si>
  <si>
    <t>平野　洋一</t>
  </si>
  <si>
    <t>飯田　智文</t>
  </si>
  <si>
    <t>飯田　彩乃</t>
  </si>
  <si>
    <t>第６３回中部学生ライフル射撃選手権大会</t>
  </si>
  <si>
    <t>日時：５月３日～５月４日</t>
  </si>
  <si>
    <t>佐藤　隆英</t>
  </si>
  <si>
    <t>伊田　明弘</t>
  </si>
  <si>
    <t>浅井　桂</t>
  </si>
  <si>
    <t>丹下　義大</t>
  </si>
  <si>
    <t>高木　浩行</t>
  </si>
  <si>
    <t>田口　美香</t>
  </si>
  <si>
    <t>加藤　宏祐</t>
  </si>
  <si>
    <t>前田　一匡</t>
  </si>
  <si>
    <t>立木　秀政</t>
  </si>
  <si>
    <t>鈴木　崇弘</t>
  </si>
  <si>
    <t>斉藤　弘貴</t>
  </si>
  <si>
    <t>春澤　翔</t>
  </si>
  <si>
    <t>北角　直也</t>
  </si>
  <si>
    <t>二宗　隆</t>
  </si>
  <si>
    <t>坪井　久幸</t>
  </si>
  <si>
    <t>福岡　さやか</t>
  </si>
  <si>
    <t>松浦　正幸</t>
  </si>
  <si>
    <t>村井　裕一</t>
  </si>
  <si>
    <t>杉村　弘樹</t>
  </si>
  <si>
    <t>高土　浩一</t>
  </si>
  <si>
    <t>雪入　文幸</t>
  </si>
  <si>
    <t>田畠　大輔</t>
  </si>
  <si>
    <t>牛田　卓宏</t>
  </si>
  <si>
    <t>松下　明</t>
  </si>
  <si>
    <t>堀田　昌樹</t>
  </si>
  <si>
    <t>穂積　宏治</t>
  </si>
  <si>
    <t>久保田　敦司</t>
  </si>
  <si>
    <t>梶野　隆行</t>
  </si>
  <si>
    <t>森久　季保</t>
  </si>
  <si>
    <t>森　広幸</t>
  </si>
  <si>
    <t>高橋　篤史</t>
  </si>
  <si>
    <t>祖父江　峻行</t>
  </si>
  <si>
    <t>牧　征樹</t>
  </si>
  <si>
    <t>西川　祐司</t>
  </si>
  <si>
    <t>脇　伸幸</t>
  </si>
  <si>
    <t>中村　智樹</t>
  </si>
  <si>
    <t>児玉　奈緒子</t>
  </si>
  <si>
    <t>今井　陽二郎</t>
  </si>
  <si>
    <t>石垣　真也</t>
  </si>
  <si>
    <t>阪野　好和</t>
  </si>
  <si>
    <t>福田　翔</t>
  </si>
  <si>
    <t>加藤　健司</t>
  </si>
  <si>
    <t>加藤　裕</t>
  </si>
  <si>
    <t>早川　綾乃</t>
  </si>
  <si>
    <t>大見　典子</t>
  </si>
  <si>
    <t>吉川　高幸</t>
  </si>
  <si>
    <t>杉浦　宏治</t>
  </si>
  <si>
    <t>栗城　くみ湖</t>
  </si>
  <si>
    <t>山崎　達也</t>
  </si>
  <si>
    <t>大西　直人</t>
  </si>
  <si>
    <t>杉原　丈嗣</t>
  </si>
  <si>
    <t>熊谷　勝</t>
  </si>
  <si>
    <t>市川　貴浩</t>
  </si>
  <si>
    <t>牧　博音</t>
  </si>
  <si>
    <t>大山　卓哉</t>
  </si>
  <si>
    <t>早川　慶</t>
  </si>
  <si>
    <t>日時：</t>
  </si>
  <si>
    <t>B</t>
  </si>
  <si>
    <t>中村　知樹</t>
  </si>
  <si>
    <t>A</t>
  </si>
  <si>
    <t>児玉　奈緒子</t>
  </si>
  <si>
    <t>伊藤　飛鳥</t>
  </si>
  <si>
    <t>日時：５月３日</t>
  </si>
  <si>
    <t>オープン参加</t>
  </si>
  <si>
    <t>青木　正憲</t>
  </si>
  <si>
    <t>本多　正樹</t>
  </si>
  <si>
    <t>棄権</t>
  </si>
  <si>
    <t>脇　　信幸</t>
  </si>
  <si>
    <t>熊谷　勝</t>
  </si>
  <si>
    <t>佐藤　隆英</t>
  </si>
  <si>
    <t>伊藤　正都</t>
  </si>
  <si>
    <t>栗城　くみ湖</t>
  </si>
  <si>
    <t>名城大学</t>
  </si>
  <si>
    <t>失格</t>
  </si>
  <si>
    <t>射座</t>
  </si>
  <si>
    <t>氏名</t>
  </si>
  <si>
    <t>所属</t>
  </si>
  <si>
    <t>本戦得点</t>
  </si>
  <si>
    <t>競射</t>
  </si>
  <si>
    <t>ファイナル    得点</t>
  </si>
  <si>
    <t>総得点</t>
  </si>
  <si>
    <t>小計</t>
  </si>
  <si>
    <t>Ｓ６</t>
  </si>
  <si>
    <t>牧　征樹</t>
  </si>
  <si>
    <t>高土　浩一</t>
  </si>
  <si>
    <t>児玉　奈緒子</t>
  </si>
  <si>
    <t>浅井　桂</t>
  </si>
  <si>
    <t>　名城大学</t>
  </si>
  <si>
    <t>10mS６０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</si>
</sst>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sz val="18"/>
      <name val="ＭＳ Ｐ明朝"/>
      <family val="1"/>
    </font>
    <font>
      <b/>
      <sz val="16"/>
      <name val="ＭＳ Ｐ明朝"/>
      <family val="1"/>
    </font>
    <font>
      <sz val="7"/>
      <name val="ＭＳ 明朝"/>
      <family val="1"/>
    </font>
    <font>
      <b/>
      <sz val="12"/>
      <name val=""/>
      <family val="1"/>
    </font>
    <font>
      <sz val="6"/>
      <name val="ＭＳ Ｐ明朝"/>
      <family val="1"/>
    </font>
    <font>
      <sz val="24"/>
      <name val="ＭＳ Ｐゴシック"/>
      <family val="3"/>
    </font>
    <font>
      <b/>
      <sz val="22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明朝"/>
      <family val="1"/>
    </font>
    <font>
      <b/>
      <sz val="14"/>
      <name val="ＭＳ Ｐ明朝"/>
      <family val="1"/>
    </font>
    <font>
      <b/>
      <sz val="12"/>
      <color indexed="8"/>
      <name val="ＭＳ Ｐ明朝"/>
      <family val="1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</fonts>
  <fills count="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0" borderId="0">
      <alignment/>
      <protection/>
    </xf>
    <xf numFmtId="0" fontId="2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/>
    </xf>
    <xf numFmtId="1" fontId="2" fillId="2" borderId="1" xfId="0" applyNumberFormat="1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 quotePrefix="1">
      <alignment horizontal="center"/>
      <protection/>
    </xf>
    <xf numFmtId="0" fontId="6" fillId="0" borderId="2" xfId="0" applyFont="1" applyBorder="1" applyAlignment="1" applyProtection="1">
      <alignment horizontal="center"/>
      <protection/>
    </xf>
    <xf numFmtId="0" fontId="6" fillId="3" borderId="2" xfId="0" applyFont="1" applyFill="1" applyBorder="1" applyAlignment="1" applyProtection="1">
      <alignment horizontal="center"/>
      <protection/>
    </xf>
    <xf numFmtId="0" fontId="6" fillId="4" borderId="2" xfId="0" applyFont="1" applyFill="1" applyBorder="1" applyAlignment="1" applyProtection="1">
      <alignment horizontal="center"/>
      <protection/>
    </xf>
    <xf numFmtId="0" fontId="6" fillId="5" borderId="2" xfId="0" applyFont="1" applyFill="1" applyBorder="1" applyAlignment="1" applyProtection="1">
      <alignment horizontal="center"/>
      <protection/>
    </xf>
    <xf numFmtId="0" fontId="6" fillId="6" borderId="2" xfId="0" applyFont="1" applyFill="1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/>
    </xf>
    <xf numFmtId="0" fontId="0" fillId="7" borderId="2" xfId="0" applyFill="1" applyBorder="1" applyAlignment="1" applyProtection="1">
      <alignment horizontal="center"/>
      <protection/>
    </xf>
    <xf numFmtId="0" fontId="0" fillId="4" borderId="2" xfId="0" applyFill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0" fillId="5" borderId="2" xfId="0" applyFill="1" applyBorder="1" applyAlignment="1" applyProtection="1">
      <alignment horizontal="center"/>
      <protection/>
    </xf>
    <xf numFmtId="0" fontId="0" fillId="6" borderId="2" xfId="0" applyFill="1" applyBorder="1" applyAlignment="1" applyProtection="1">
      <alignment horizontal="center"/>
      <protection/>
    </xf>
    <xf numFmtId="0" fontId="0" fillId="8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184" fontId="17" fillId="0" borderId="14" xfId="0" applyNumberFormat="1" applyFont="1" applyFill="1" applyBorder="1" applyAlignment="1">
      <alignment horizontal="center" vertical="center"/>
    </xf>
    <xf numFmtId="184" fontId="20" fillId="0" borderId="10" xfId="0" applyNumberFormat="1" applyFont="1" applyFill="1" applyBorder="1" applyAlignment="1">
      <alignment horizontal="center" vertical="center"/>
    </xf>
    <xf numFmtId="184" fontId="20" fillId="0" borderId="1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4" fillId="0" borderId="18" xfId="21" applyFont="1" applyFill="1" applyBorder="1" applyAlignment="1" applyProtection="1">
      <alignment horizontal="center" vertical="center"/>
      <protection/>
    </xf>
    <xf numFmtId="0" fontId="4" fillId="0" borderId="19" xfId="21" applyFont="1" applyFill="1" applyBorder="1" applyAlignment="1" applyProtection="1">
      <alignment horizontal="center" vertical="center"/>
      <protection/>
    </xf>
    <xf numFmtId="0" fontId="16" fillId="0" borderId="18" xfId="21" applyFont="1" applyFill="1" applyBorder="1" applyAlignment="1" applyProtection="1">
      <alignment horizontal="center" vertical="center"/>
      <protection/>
    </xf>
    <xf numFmtId="0" fontId="16" fillId="0" borderId="19" xfId="21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>
      <alignment horizontal="center" vertical="center"/>
    </xf>
    <xf numFmtId="184" fontId="14" fillId="0" borderId="16" xfId="0" applyNumberFormat="1" applyFont="1" applyFill="1" applyBorder="1" applyAlignment="1">
      <alignment horizontal="center" vertical="center"/>
    </xf>
    <xf numFmtId="184" fontId="14" fillId="0" borderId="17" xfId="0" applyNumberFormat="1" applyFont="1" applyFill="1" applyBorder="1" applyAlignment="1">
      <alignment horizontal="center" vertical="center"/>
    </xf>
    <xf numFmtId="184" fontId="18" fillId="0" borderId="7" xfId="0" applyNumberFormat="1" applyFont="1" applyFill="1" applyBorder="1" applyAlignment="1">
      <alignment horizontal="center" vertical="center"/>
    </xf>
    <xf numFmtId="184" fontId="18" fillId="0" borderId="11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" fontId="4" fillId="0" borderId="18" xfId="21" applyNumberFormat="1" applyFont="1" applyFill="1" applyBorder="1" applyAlignment="1" applyProtection="1">
      <alignment horizontal="center" vertical="center"/>
      <protection/>
    </xf>
    <xf numFmtId="1" fontId="4" fillId="0" borderId="19" xfId="21" applyNumberFormat="1" applyFont="1" applyFill="1" applyBorder="1" applyAlignment="1" applyProtection="1">
      <alignment horizontal="center" vertical="center"/>
      <protection/>
    </xf>
    <xf numFmtId="0" fontId="16" fillId="0" borderId="15" xfId="21" applyFont="1" applyFill="1" applyBorder="1" applyAlignment="1" applyProtection="1">
      <alignment horizontal="center" vertical="center"/>
      <protection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23" fillId="2" borderId="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24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3" fillId="0" borderId="1" xfId="0" applyFont="1" applyBorder="1" applyAlignment="1">
      <alignment/>
    </xf>
    <xf numFmtId="0" fontId="23" fillId="0" borderId="0" xfId="0" applyFont="1" applyBorder="1" applyAlignment="1">
      <alignment/>
    </xf>
    <xf numFmtId="0" fontId="23" fillId="2" borderId="1" xfId="0" applyFont="1" applyFill="1" applyBorder="1" applyAlignment="1">
      <alignment horizontal="center"/>
    </xf>
    <xf numFmtId="0" fontId="23" fillId="2" borderId="1" xfId="0" applyFont="1" applyFill="1" applyBorder="1" applyAlignment="1" applyProtection="1" quotePrefix="1">
      <alignment horizontal="center"/>
      <protection/>
    </xf>
    <xf numFmtId="0" fontId="23" fillId="0" borderId="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2" borderId="1" xfId="0" applyFont="1" applyFill="1" applyBorder="1" applyAlignment="1" applyProtection="1">
      <alignment horizontal="center"/>
      <protection/>
    </xf>
    <xf numFmtId="1" fontId="23" fillId="2" borderId="1" xfId="0" applyNumberFormat="1" applyFont="1" applyFill="1" applyBorder="1" applyAlignment="1" applyProtection="1">
      <alignment horizontal="center"/>
      <protection/>
    </xf>
    <xf numFmtId="0" fontId="23" fillId="2" borderId="0" xfId="0" applyFont="1" applyFill="1" applyAlignment="1" applyProtection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' 早慶法立　個人成績表" xfId="21"/>
    <cellStyle name="Followed Hyperlink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workbookViewId="0" topLeftCell="A1">
      <selection activeCell="E6" sqref="E6"/>
    </sheetView>
  </sheetViews>
  <sheetFormatPr defaultColWidth="9.00390625" defaultRowHeight="13.5"/>
  <cols>
    <col min="1" max="1" width="4.75390625" style="0" customWidth="1"/>
    <col min="2" max="2" width="2.75390625" style="0" customWidth="1"/>
    <col min="3" max="4" width="5.625" style="41" customWidth="1"/>
    <col min="5" max="5" width="14.375" style="41" customWidth="1"/>
    <col min="6" max="6" width="17.625" style="41" customWidth="1"/>
    <col min="7" max="12" width="5.00390625" style="41" customWidth="1"/>
    <col min="13" max="13" width="6.125" style="41" customWidth="1"/>
    <col min="14" max="14" width="10.25390625" style="41" customWidth="1"/>
  </cols>
  <sheetData>
    <row r="1" spans="1:14" ht="12.75" customHeight="1">
      <c r="A1" s="72"/>
      <c r="B1" s="72"/>
      <c r="C1" s="73"/>
      <c r="D1" s="73"/>
      <c r="E1" s="73"/>
      <c r="F1" s="74"/>
      <c r="G1" s="74"/>
      <c r="H1" s="74"/>
      <c r="I1" s="74"/>
      <c r="J1" s="74"/>
      <c r="K1" s="74"/>
      <c r="L1" s="75"/>
      <c r="M1" s="75"/>
      <c r="N1" s="75"/>
    </row>
    <row r="2" spans="1:14" ht="12.75" customHeight="1">
      <c r="A2" s="76"/>
      <c r="B2" s="77"/>
      <c r="C2" s="78" t="s">
        <v>96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12.75" customHeight="1">
      <c r="A3" s="76"/>
      <c r="B3" s="77"/>
      <c r="C3" s="78" t="s">
        <v>186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ht="12.75" customHeight="1">
      <c r="A4" s="76"/>
      <c r="B4" s="75"/>
      <c r="C4" s="78" t="s">
        <v>97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ht="12.75" customHeight="1">
      <c r="A5" s="76"/>
      <c r="B5" s="76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ht="12.75" customHeight="1">
      <c r="A6" s="80" t="s">
        <v>57</v>
      </c>
      <c r="B6" s="81"/>
      <c r="C6" s="82" t="s">
        <v>58</v>
      </c>
      <c r="D6" s="82" t="s">
        <v>59</v>
      </c>
      <c r="E6" s="82" t="s">
        <v>60</v>
      </c>
      <c r="F6" s="82" t="s">
        <v>61</v>
      </c>
      <c r="G6" s="82" t="s">
        <v>44</v>
      </c>
      <c r="H6" s="82" t="s">
        <v>45</v>
      </c>
      <c r="I6" s="82" t="s">
        <v>46</v>
      </c>
      <c r="J6" s="82" t="s">
        <v>47</v>
      </c>
      <c r="K6" s="82" t="s">
        <v>48</v>
      </c>
      <c r="L6" s="82" t="s">
        <v>49</v>
      </c>
      <c r="M6" s="82" t="s">
        <v>63</v>
      </c>
      <c r="N6" s="83"/>
    </row>
    <row r="7" spans="1:14" ht="12.75" customHeight="1">
      <c r="A7" s="84">
        <f>RANK(M7,M7:M90)</f>
        <v>18</v>
      </c>
      <c r="B7" s="85"/>
      <c r="C7" s="86">
        <v>1</v>
      </c>
      <c r="D7" s="87">
        <v>17</v>
      </c>
      <c r="E7" s="86" t="s">
        <v>85</v>
      </c>
      <c r="F7" s="86" t="s">
        <v>84</v>
      </c>
      <c r="G7" s="84">
        <v>82</v>
      </c>
      <c r="H7" s="84">
        <v>93</v>
      </c>
      <c r="I7" s="84">
        <v>92</v>
      </c>
      <c r="J7" s="84">
        <v>86</v>
      </c>
      <c r="K7" s="84">
        <v>95</v>
      </c>
      <c r="L7" s="84">
        <v>91</v>
      </c>
      <c r="M7" s="86">
        <f>SUM(G7:L7)</f>
        <v>539</v>
      </c>
      <c r="N7" s="82" t="s">
        <v>64</v>
      </c>
    </row>
    <row r="8" spans="1:14" ht="12.75" customHeight="1">
      <c r="A8" s="84" t="e">
        <f>RANK(M8,M7:M90)</f>
        <v>#VALUE!</v>
      </c>
      <c r="B8" s="85"/>
      <c r="C8" s="86">
        <v>1</v>
      </c>
      <c r="D8" s="87">
        <v>18</v>
      </c>
      <c r="E8" s="86" t="s">
        <v>80</v>
      </c>
      <c r="F8" s="86" t="s">
        <v>79</v>
      </c>
      <c r="G8" s="86"/>
      <c r="H8" s="86"/>
      <c r="I8" s="86"/>
      <c r="J8" s="86"/>
      <c r="K8" s="86"/>
      <c r="L8" s="88"/>
      <c r="M8" s="86" t="s">
        <v>171</v>
      </c>
      <c r="N8" s="84"/>
    </row>
    <row r="9" spans="1:14" ht="12.75" customHeight="1">
      <c r="A9" s="84">
        <f>RANK(M9,M7:M90)</f>
        <v>51</v>
      </c>
      <c r="B9" s="85"/>
      <c r="C9" s="86">
        <v>1</v>
      </c>
      <c r="D9" s="87">
        <v>19</v>
      </c>
      <c r="E9" s="87" t="s">
        <v>75</v>
      </c>
      <c r="F9" s="84" t="s">
        <v>74</v>
      </c>
      <c r="G9" s="86">
        <v>85</v>
      </c>
      <c r="H9" s="86">
        <v>80</v>
      </c>
      <c r="I9" s="86">
        <v>82</v>
      </c>
      <c r="J9" s="86">
        <v>81</v>
      </c>
      <c r="K9" s="86">
        <v>81</v>
      </c>
      <c r="L9" s="86">
        <v>85</v>
      </c>
      <c r="M9" s="86">
        <f>SUM(G9:L9)</f>
        <v>494</v>
      </c>
      <c r="N9" s="84"/>
    </row>
    <row r="10" spans="1:14" ht="12.75" customHeight="1">
      <c r="A10" s="84">
        <f>RANK(M10,M7:M90)</f>
        <v>40</v>
      </c>
      <c r="B10" s="85"/>
      <c r="C10" s="86">
        <v>1</v>
      </c>
      <c r="D10" s="84">
        <v>22</v>
      </c>
      <c r="E10" s="84" t="s">
        <v>86</v>
      </c>
      <c r="F10" s="86" t="s">
        <v>84</v>
      </c>
      <c r="G10" s="84">
        <v>84</v>
      </c>
      <c r="H10" s="84">
        <v>86</v>
      </c>
      <c r="I10" s="84">
        <v>84</v>
      </c>
      <c r="J10" s="84">
        <v>90</v>
      </c>
      <c r="K10" s="84">
        <v>84</v>
      </c>
      <c r="L10" s="84">
        <v>87</v>
      </c>
      <c r="M10" s="86">
        <f aca="true" t="shared" si="0" ref="M10:M59">SUM(G10:L10)</f>
        <v>515</v>
      </c>
      <c r="N10" s="83"/>
    </row>
    <row r="11" spans="1:14" ht="12.75" customHeight="1">
      <c r="A11" s="84">
        <f>RANK(M11,M7:M90)</f>
        <v>55</v>
      </c>
      <c r="B11" s="85"/>
      <c r="C11" s="86">
        <v>1</v>
      </c>
      <c r="D11" s="84">
        <v>23</v>
      </c>
      <c r="E11" s="84" t="s">
        <v>76</v>
      </c>
      <c r="F11" s="84" t="s">
        <v>74</v>
      </c>
      <c r="G11" s="84">
        <v>80</v>
      </c>
      <c r="H11" s="84">
        <v>79</v>
      </c>
      <c r="I11" s="84">
        <v>85</v>
      </c>
      <c r="J11" s="84">
        <v>88</v>
      </c>
      <c r="K11" s="84">
        <v>69</v>
      </c>
      <c r="L11" s="84">
        <v>88</v>
      </c>
      <c r="M11" s="86">
        <f t="shared" si="0"/>
        <v>489</v>
      </c>
      <c r="N11" s="83"/>
    </row>
    <row r="12" spans="1:14" ht="12.75" customHeight="1">
      <c r="A12" s="84">
        <f>RANK(M12,M7:M90)</f>
        <v>78</v>
      </c>
      <c r="B12" s="85"/>
      <c r="C12" s="86">
        <v>1</v>
      </c>
      <c r="D12" s="87">
        <v>24</v>
      </c>
      <c r="E12" s="86" t="s">
        <v>81</v>
      </c>
      <c r="F12" s="86" t="s">
        <v>79</v>
      </c>
      <c r="G12" s="86">
        <v>68</v>
      </c>
      <c r="H12" s="86">
        <v>65</v>
      </c>
      <c r="I12" s="86">
        <v>58</v>
      </c>
      <c r="J12" s="86">
        <v>71</v>
      </c>
      <c r="K12" s="86">
        <v>57</v>
      </c>
      <c r="L12" s="86">
        <v>65</v>
      </c>
      <c r="M12" s="86">
        <f t="shared" si="0"/>
        <v>384</v>
      </c>
      <c r="N12" s="84"/>
    </row>
    <row r="13" spans="1:14" ht="12.75" customHeight="1">
      <c r="A13" s="84" t="e">
        <f>RANK(M13,M7:M90)</f>
        <v>#VALUE!</v>
      </c>
      <c r="B13" s="85"/>
      <c r="C13" s="86">
        <v>1</v>
      </c>
      <c r="D13" s="84">
        <v>26</v>
      </c>
      <c r="E13" s="84" t="s">
        <v>73</v>
      </c>
      <c r="F13" s="84" t="s">
        <v>74</v>
      </c>
      <c r="G13" s="84"/>
      <c r="H13" s="84"/>
      <c r="I13" s="84"/>
      <c r="J13" s="84"/>
      <c r="K13" s="84"/>
      <c r="L13" s="84"/>
      <c r="M13" s="86" t="s">
        <v>164</v>
      </c>
      <c r="N13" s="84"/>
    </row>
    <row r="14" spans="1:14" ht="12.75" customHeight="1">
      <c r="A14" s="84">
        <f>RANK(M14,M7:M90)</f>
        <v>20</v>
      </c>
      <c r="B14" s="85"/>
      <c r="C14" s="86">
        <v>1</v>
      </c>
      <c r="D14" s="87">
        <v>27</v>
      </c>
      <c r="E14" s="86" t="s">
        <v>78</v>
      </c>
      <c r="F14" s="86" t="s">
        <v>79</v>
      </c>
      <c r="G14" s="86">
        <v>81</v>
      </c>
      <c r="H14" s="86">
        <v>92</v>
      </c>
      <c r="I14" s="86">
        <v>86</v>
      </c>
      <c r="J14" s="86">
        <v>92</v>
      </c>
      <c r="K14" s="86">
        <v>92</v>
      </c>
      <c r="L14" s="86">
        <v>93</v>
      </c>
      <c r="M14" s="86">
        <f t="shared" si="0"/>
        <v>536</v>
      </c>
      <c r="N14" s="84"/>
    </row>
    <row r="15" spans="1:14" ht="12.75" customHeight="1">
      <c r="A15" s="84">
        <f>RANK(M15,M7:M90)</f>
        <v>16</v>
      </c>
      <c r="B15" s="85"/>
      <c r="C15" s="86">
        <v>1</v>
      </c>
      <c r="D15" s="87">
        <v>28</v>
      </c>
      <c r="E15" s="87" t="s">
        <v>163</v>
      </c>
      <c r="F15" s="86" t="s">
        <v>84</v>
      </c>
      <c r="G15" s="86">
        <v>92</v>
      </c>
      <c r="H15" s="86">
        <v>90</v>
      </c>
      <c r="I15" s="86">
        <v>91</v>
      </c>
      <c r="J15" s="86">
        <v>84</v>
      </c>
      <c r="K15" s="86">
        <v>94</v>
      </c>
      <c r="L15" s="86">
        <v>90</v>
      </c>
      <c r="M15" s="86">
        <f t="shared" si="0"/>
        <v>541</v>
      </c>
      <c r="N15" s="83"/>
    </row>
    <row r="16" spans="1:14" ht="12.75" customHeight="1">
      <c r="A16" s="84">
        <f>RANK(M16,M7:M90)</f>
        <v>2</v>
      </c>
      <c r="B16" s="85"/>
      <c r="C16" s="86">
        <v>1</v>
      </c>
      <c r="D16" s="87">
        <v>29</v>
      </c>
      <c r="E16" s="86" t="s">
        <v>94</v>
      </c>
      <c r="F16" s="84" t="s">
        <v>91</v>
      </c>
      <c r="G16" s="84">
        <v>95</v>
      </c>
      <c r="H16" s="84">
        <v>97</v>
      </c>
      <c r="I16" s="84">
        <v>95</v>
      </c>
      <c r="J16" s="84">
        <v>94</v>
      </c>
      <c r="K16" s="84">
        <v>94</v>
      </c>
      <c r="L16" s="84">
        <v>95</v>
      </c>
      <c r="M16" s="86">
        <f t="shared" si="0"/>
        <v>570</v>
      </c>
      <c r="N16" s="84"/>
    </row>
    <row r="17" spans="1:14" ht="12.75" customHeight="1">
      <c r="A17" s="84">
        <f>RANK(M17,M7:M90)</f>
        <v>26</v>
      </c>
      <c r="B17" s="85"/>
      <c r="C17" s="86">
        <v>1</v>
      </c>
      <c r="D17" s="87">
        <v>30</v>
      </c>
      <c r="E17" s="87" t="s">
        <v>66</v>
      </c>
      <c r="F17" s="86" t="s">
        <v>68</v>
      </c>
      <c r="G17" s="86">
        <v>86</v>
      </c>
      <c r="H17" s="86">
        <v>92</v>
      </c>
      <c r="I17" s="86">
        <v>87</v>
      </c>
      <c r="J17" s="86">
        <v>84</v>
      </c>
      <c r="K17" s="86">
        <v>90</v>
      </c>
      <c r="L17" s="86">
        <v>92</v>
      </c>
      <c r="M17" s="86">
        <f t="shared" si="0"/>
        <v>531</v>
      </c>
      <c r="N17" s="84"/>
    </row>
    <row r="18" spans="1:14" ht="12.75" customHeight="1">
      <c r="A18" s="84">
        <f>RANK(M18,M7:M90)</f>
        <v>4</v>
      </c>
      <c r="B18" s="85"/>
      <c r="C18" s="86">
        <v>1</v>
      </c>
      <c r="D18" s="87">
        <v>31</v>
      </c>
      <c r="E18" s="86" t="s">
        <v>69</v>
      </c>
      <c r="F18" s="86" t="s">
        <v>70</v>
      </c>
      <c r="G18" s="84">
        <v>92</v>
      </c>
      <c r="H18" s="84">
        <v>94</v>
      </c>
      <c r="I18" s="84">
        <v>93</v>
      </c>
      <c r="J18" s="84">
        <v>97</v>
      </c>
      <c r="K18" s="85">
        <v>89</v>
      </c>
      <c r="L18" s="84">
        <v>89</v>
      </c>
      <c r="M18" s="86">
        <f t="shared" si="0"/>
        <v>554</v>
      </c>
      <c r="N18" s="83"/>
    </row>
    <row r="19" spans="1:14" ht="12.75" customHeight="1">
      <c r="A19" s="84">
        <f>RANK(M19,M7:M90)</f>
        <v>69</v>
      </c>
      <c r="B19" s="85"/>
      <c r="C19" s="86">
        <v>1</v>
      </c>
      <c r="D19" s="87">
        <v>33</v>
      </c>
      <c r="E19" s="87" t="s">
        <v>82</v>
      </c>
      <c r="F19" s="86" t="s">
        <v>79</v>
      </c>
      <c r="G19" s="84">
        <v>74</v>
      </c>
      <c r="H19" s="84">
        <v>71</v>
      </c>
      <c r="I19" s="84">
        <v>80</v>
      </c>
      <c r="J19" s="84">
        <v>84</v>
      </c>
      <c r="K19" s="84">
        <v>73</v>
      </c>
      <c r="L19" s="84">
        <v>72</v>
      </c>
      <c r="M19" s="86">
        <f t="shared" si="0"/>
        <v>454</v>
      </c>
      <c r="N19" s="82"/>
    </row>
    <row r="20" spans="1:14" ht="12.75" customHeight="1">
      <c r="A20" s="84">
        <f>RANK(M20,M7:M90)</f>
        <v>16</v>
      </c>
      <c r="B20" s="85"/>
      <c r="C20" s="86">
        <v>1</v>
      </c>
      <c r="D20" s="87">
        <v>34</v>
      </c>
      <c r="E20" s="87" t="s">
        <v>87</v>
      </c>
      <c r="F20" s="86" t="s">
        <v>84</v>
      </c>
      <c r="G20" s="86">
        <v>88</v>
      </c>
      <c r="H20" s="86">
        <v>89</v>
      </c>
      <c r="I20" s="86">
        <v>89</v>
      </c>
      <c r="J20" s="86">
        <v>91</v>
      </c>
      <c r="K20" s="86">
        <v>92</v>
      </c>
      <c r="L20" s="86">
        <v>92</v>
      </c>
      <c r="M20" s="86">
        <f t="shared" si="0"/>
        <v>541</v>
      </c>
      <c r="N20" s="84"/>
    </row>
    <row r="21" spans="1:14" ht="12.75" customHeight="1">
      <c r="A21" s="84">
        <f>RANK(M21,M7:M90)</f>
        <v>65</v>
      </c>
      <c r="B21" s="85"/>
      <c r="C21" s="86">
        <v>1</v>
      </c>
      <c r="D21" s="87">
        <v>35</v>
      </c>
      <c r="E21" s="87" t="s">
        <v>77</v>
      </c>
      <c r="F21" s="84" t="s">
        <v>74</v>
      </c>
      <c r="G21" s="84">
        <v>96</v>
      </c>
      <c r="H21" s="84">
        <v>87</v>
      </c>
      <c r="I21" s="84">
        <v>85</v>
      </c>
      <c r="J21" s="84">
        <v>85</v>
      </c>
      <c r="K21" s="84">
        <v>79</v>
      </c>
      <c r="L21" s="84">
        <v>40</v>
      </c>
      <c r="M21" s="86">
        <f t="shared" si="0"/>
        <v>472</v>
      </c>
      <c r="N21" s="84"/>
    </row>
    <row r="22" spans="1:14" ht="12.75" customHeight="1">
      <c r="A22" s="84">
        <f>RANK(M22,M7:M90)</f>
        <v>76</v>
      </c>
      <c r="B22" s="85"/>
      <c r="C22" s="86">
        <v>1</v>
      </c>
      <c r="D22" s="87">
        <v>36</v>
      </c>
      <c r="E22" s="87" t="s">
        <v>71</v>
      </c>
      <c r="F22" s="86" t="s">
        <v>70</v>
      </c>
      <c r="G22" s="84">
        <v>73</v>
      </c>
      <c r="H22" s="84">
        <v>80</v>
      </c>
      <c r="I22" s="84">
        <v>75</v>
      </c>
      <c r="J22" s="84">
        <v>84</v>
      </c>
      <c r="K22" s="84">
        <v>81</v>
      </c>
      <c r="L22" s="84">
        <v>0</v>
      </c>
      <c r="M22" s="86">
        <f t="shared" si="0"/>
        <v>393</v>
      </c>
      <c r="N22" s="84"/>
    </row>
    <row r="23" spans="1:14" ht="12.75" customHeight="1">
      <c r="A23" s="84">
        <f>RANK(M23,M7:M90)</f>
        <v>33</v>
      </c>
      <c r="B23" s="85"/>
      <c r="C23" s="86">
        <v>1</v>
      </c>
      <c r="D23" s="87">
        <v>37</v>
      </c>
      <c r="E23" s="86" t="s">
        <v>88</v>
      </c>
      <c r="F23" s="86" t="s">
        <v>84</v>
      </c>
      <c r="G23" s="86">
        <v>82</v>
      </c>
      <c r="H23" s="86">
        <v>86</v>
      </c>
      <c r="I23" s="86">
        <v>84</v>
      </c>
      <c r="J23" s="86">
        <v>88</v>
      </c>
      <c r="K23" s="86">
        <v>90</v>
      </c>
      <c r="L23" s="86">
        <v>91</v>
      </c>
      <c r="M23" s="86">
        <f t="shared" si="0"/>
        <v>521</v>
      </c>
      <c r="N23" s="83"/>
    </row>
    <row r="24" spans="1:14" ht="12.75" customHeight="1">
      <c r="A24" s="84">
        <f>RANK(M24,M7:M90)</f>
        <v>57</v>
      </c>
      <c r="B24" s="85"/>
      <c r="C24" s="86">
        <v>1</v>
      </c>
      <c r="D24" s="87">
        <v>38</v>
      </c>
      <c r="E24" s="87" t="s">
        <v>92</v>
      </c>
      <c r="F24" s="84" t="s">
        <v>91</v>
      </c>
      <c r="G24" s="84">
        <v>84</v>
      </c>
      <c r="H24" s="84">
        <v>74</v>
      </c>
      <c r="I24" s="84">
        <v>76</v>
      </c>
      <c r="J24" s="84">
        <v>83</v>
      </c>
      <c r="K24" s="84">
        <v>84</v>
      </c>
      <c r="L24" s="84">
        <v>86</v>
      </c>
      <c r="M24" s="86">
        <f t="shared" si="0"/>
        <v>487</v>
      </c>
      <c r="N24" s="83"/>
    </row>
    <row r="25" spans="1:14" ht="12.75" customHeight="1">
      <c r="A25" s="84">
        <f>RANK(M25,M7:M90)</f>
        <v>47</v>
      </c>
      <c r="B25" s="85"/>
      <c r="C25" s="86">
        <v>1</v>
      </c>
      <c r="D25" s="87">
        <v>40</v>
      </c>
      <c r="E25" s="87" t="s">
        <v>67</v>
      </c>
      <c r="F25" s="86" t="s">
        <v>68</v>
      </c>
      <c r="G25" s="84">
        <v>81</v>
      </c>
      <c r="H25" s="84">
        <v>75</v>
      </c>
      <c r="I25" s="84">
        <v>84</v>
      </c>
      <c r="J25" s="84">
        <v>87</v>
      </c>
      <c r="K25" s="84">
        <v>84</v>
      </c>
      <c r="L25" s="84">
        <v>90</v>
      </c>
      <c r="M25" s="86">
        <f t="shared" si="0"/>
        <v>501</v>
      </c>
      <c r="N25" s="84"/>
    </row>
    <row r="26" spans="1:14" ht="12.75" customHeight="1">
      <c r="A26" s="84">
        <f>RANK(M26,M7:M90)</f>
        <v>61</v>
      </c>
      <c r="B26" s="85"/>
      <c r="C26" s="86">
        <v>1</v>
      </c>
      <c r="D26" s="87">
        <v>43</v>
      </c>
      <c r="E26" s="87" t="s">
        <v>72</v>
      </c>
      <c r="F26" s="86" t="s">
        <v>70</v>
      </c>
      <c r="G26" s="86">
        <v>81</v>
      </c>
      <c r="H26" s="86">
        <v>78</v>
      </c>
      <c r="I26" s="86">
        <v>81</v>
      </c>
      <c r="J26" s="86">
        <v>80</v>
      </c>
      <c r="K26" s="86">
        <v>80</v>
      </c>
      <c r="L26" s="86">
        <v>80</v>
      </c>
      <c r="M26" s="86">
        <f t="shared" si="0"/>
        <v>480</v>
      </c>
      <c r="N26" s="83"/>
    </row>
    <row r="27" spans="1:14" ht="12.75" customHeight="1">
      <c r="A27" s="84">
        <f>RANK(M27,M7:M90)</f>
        <v>38</v>
      </c>
      <c r="B27" s="85"/>
      <c r="C27" s="86">
        <v>1</v>
      </c>
      <c r="D27" s="84">
        <v>44</v>
      </c>
      <c r="E27" s="84" t="s">
        <v>89</v>
      </c>
      <c r="F27" s="86" t="s">
        <v>84</v>
      </c>
      <c r="G27" s="86">
        <v>90</v>
      </c>
      <c r="H27" s="86">
        <v>87</v>
      </c>
      <c r="I27" s="86">
        <v>81</v>
      </c>
      <c r="J27" s="86">
        <v>84</v>
      </c>
      <c r="K27" s="86">
        <v>88</v>
      </c>
      <c r="L27" s="86">
        <v>87</v>
      </c>
      <c r="M27" s="86">
        <f t="shared" si="0"/>
        <v>517</v>
      </c>
      <c r="N27" s="84"/>
    </row>
    <row r="28" spans="1:14" ht="12.75" customHeight="1">
      <c r="A28" s="84">
        <f>RANK(M28,M7:M90)</f>
        <v>78</v>
      </c>
      <c r="B28" s="85"/>
      <c r="C28" s="86">
        <v>1</v>
      </c>
      <c r="D28" s="87">
        <v>45</v>
      </c>
      <c r="E28" s="87" t="s">
        <v>93</v>
      </c>
      <c r="F28" s="84" t="s">
        <v>91</v>
      </c>
      <c r="G28" s="84">
        <v>67</v>
      </c>
      <c r="H28" s="84">
        <v>67</v>
      </c>
      <c r="I28" s="84">
        <v>73</v>
      </c>
      <c r="J28" s="84">
        <v>54</v>
      </c>
      <c r="K28" s="84">
        <v>67</v>
      </c>
      <c r="L28" s="84">
        <v>56</v>
      </c>
      <c r="M28" s="86">
        <f t="shared" si="0"/>
        <v>384</v>
      </c>
      <c r="N28" s="84"/>
    </row>
    <row r="29" spans="1:14" ht="12.75" customHeight="1">
      <c r="A29" s="84">
        <f>RANK(M29,M7:M90)</f>
        <v>36</v>
      </c>
      <c r="B29" s="85"/>
      <c r="C29" s="86">
        <v>2</v>
      </c>
      <c r="D29" s="87">
        <v>17</v>
      </c>
      <c r="E29" s="87" t="s">
        <v>111</v>
      </c>
      <c r="F29" s="84" t="s">
        <v>84</v>
      </c>
      <c r="G29" s="86">
        <v>78</v>
      </c>
      <c r="H29" s="86">
        <v>90</v>
      </c>
      <c r="I29" s="86">
        <v>88</v>
      </c>
      <c r="J29" s="86">
        <v>91</v>
      </c>
      <c r="K29" s="86">
        <v>88</v>
      </c>
      <c r="L29" s="86">
        <v>83</v>
      </c>
      <c r="M29" s="86">
        <f aca="true" t="shared" si="1" ref="M29:M72">SUM(G29:L29)</f>
        <v>518</v>
      </c>
      <c r="N29" s="84"/>
    </row>
    <row r="30" spans="1:14" ht="12.75" customHeight="1">
      <c r="A30" s="84">
        <f>RANK(M30,M7:M90)</f>
        <v>51</v>
      </c>
      <c r="B30" s="85"/>
      <c r="C30" s="86">
        <v>2</v>
      </c>
      <c r="D30" s="87">
        <v>18</v>
      </c>
      <c r="E30" s="86" t="s">
        <v>108</v>
      </c>
      <c r="F30" s="86" t="s">
        <v>79</v>
      </c>
      <c r="G30" s="84">
        <v>73</v>
      </c>
      <c r="H30" s="84">
        <v>82</v>
      </c>
      <c r="I30" s="84">
        <v>79</v>
      </c>
      <c r="J30" s="84">
        <v>93</v>
      </c>
      <c r="K30" s="84">
        <v>85</v>
      </c>
      <c r="L30" s="84">
        <v>82</v>
      </c>
      <c r="M30" s="86">
        <f t="shared" si="0"/>
        <v>494</v>
      </c>
      <c r="N30" s="84"/>
    </row>
    <row r="31" spans="1:14" ht="12.75" customHeight="1">
      <c r="A31" s="84">
        <f>RANK(M31,M7:M90)</f>
        <v>71</v>
      </c>
      <c r="B31" s="85"/>
      <c r="C31" s="86">
        <v>2</v>
      </c>
      <c r="D31" s="87">
        <v>19</v>
      </c>
      <c r="E31" s="87" t="s">
        <v>104</v>
      </c>
      <c r="F31" s="86" t="s">
        <v>74</v>
      </c>
      <c r="G31" s="86">
        <v>73</v>
      </c>
      <c r="H31" s="86">
        <v>73</v>
      </c>
      <c r="I31" s="86">
        <v>70</v>
      </c>
      <c r="J31" s="86">
        <v>82</v>
      </c>
      <c r="K31" s="86">
        <v>69</v>
      </c>
      <c r="L31" s="86">
        <v>83</v>
      </c>
      <c r="M31" s="86">
        <f t="shared" si="0"/>
        <v>450</v>
      </c>
      <c r="N31" s="84"/>
    </row>
    <row r="32" spans="1:14" ht="12.75" customHeight="1">
      <c r="A32" s="84">
        <f>RANK(M32,M5:M90)</f>
        <v>73</v>
      </c>
      <c r="B32" s="85"/>
      <c r="C32" s="86">
        <v>2</v>
      </c>
      <c r="D32" s="87">
        <v>20</v>
      </c>
      <c r="E32" s="87" t="s">
        <v>95</v>
      </c>
      <c r="F32" s="86" t="s">
        <v>170</v>
      </c>
      <c r="G32" s="86">
        <v>90</v>
      </c>
      <c r="H32" s="86">
        <v>81</v>
      </c>
      <c r="I32" s="86">
        <v>73</v>
      </c>
      <c r="J32" s="86">
        <v>81</v>
      </c>
      <c r="K32" s="86">
        <v>80</v>
      </c>
      <c r="L32" s="86">
        <v>32</v>
      </c>
      <c r="M32" s="86">
        <f t="shared" si="0"/>
        <v>437</v>
      </c>
      <c r="N32" s="84"/>
    </row>
    <row r="33" spans="1:14" ht="12.75" customHeight="1">
      <c r="A33" s="84">
        <f>RANK(M33,M7:M90)</f>
        <v>43</v>
      </c>
      <c r="B33" s="85"/>
      <c r="C33" s="86">
        <v>2</v>
      </c>
      <c r="D33" s="87">
        <v>22</v>
      </c>
      <c r="E33" s="86" t="s">
        <v>112</v>
      </c>
      <c r="F33" s="84" t="s">
        <v>84</v>
      </c>
      <c r="G33" s="86">
        <v>86</v>
      </c>
      <c r="H33" s="86">
        <v>85</v>
      </c>
      <c r="I33" s="86">
        <v>82</v>
      </c>
      <c r="J33" s="86">
        <v>85</v>
      </c>
      <c r="K33" s="86">
        <v>84</v>
      </c>
      <c r="L33" s="86">
        <v>86</v>
      </c>
      <c r="M33" s="86">
        <f t="shared" si="0"/>
        <v>508</v>
      </c>
      <c r="N33" s="84"/>
    </row>
    <row r="34" spans="1:14" ht="12.75" customHeight="1">
      <c r="A34" s="84">
        <f>RANK(M34,M7:M90)</f>
        <v>54</v>
      </c>
      <c r="B34" s="85"/>
      <c r="C34" s="86">
        <v>2</v>
      </c>
      <c r="D34" s="87">
        <v>23</v>
      </c>
      <c r="E34" s="87" t="s">
        <v>105</v>
      </c>
      <c r="F34" s="86" t="s">
        <v>74</v>
      </c>
      <c r="G34" s="84">
        <v>81</v>
      </c>
      <c r="H34" s="84">
        <v>85</v>
      </c>
      <c r="I34" s="84">
        <v>85</v>
      </c>
      <c r="J34" s="84">
        <v>79</v>
      </c>
      <c r="K34" s="84">
        <v>79</v>
      </c>
      <c r="L34" s="84">
        <v>81</v>
      </c>
      <c r="M34" s="86">
        <f t="shared" si="0"/>
        <v>490</v>
      </c>
      <c r="N34" s="84"/>
    </row>
    <row r="35" spans="1:14" ht="12.75" customHeight="1">
      <c r="A35" s="84">
        <f>RANK(M35,M7:M90)</f>
        <v>67</v>
      </c>
      <c r="B35" s="85"/>
      <c r="C35" s="86">
        <v>2</v>
      </c>
      <c r="D35" s="87">
        <v>24</v>
      </c>
      <c r="E35" s="86" t="s">
        <v>109</v>
      </c>
      <c r="F35" s="86" t="s">
        <v>79</v>
      </c>
      <c r="G35" s="84">
        <v>74</v>
      </c>
      <c r="H35" s="84">
        <v>71</v>
      </c>
      <c r="I35" s="84">
        <v>78</v>
      </c>
      <c r="J35" s="84">
        <v>89</v>
      </c>
      <c r="K35" s="84">
        <v>77</v>
      </c>
      <c r="L35" s="84">
        <v>76</v>
      </c>
      <c r="M35" s="86">
        <f t="shared" si="0"/>
        <v>465</v>
      </c>
      <c r="N35" s="82"/>
    </row>
    <row r="36" spans="1:14" ht="12.75" customHeight="1">
      <c r="A36" s="84">
        <f>RANK(M36,M7:M90)</f>
        <v>25</v>
      </c>
      <c r="B36" s="85"/>
      <c r="C36" s="86">
        <v>2</v>
      </c>
      <c r="D36" s="84">
        <v>26</v>
      </c>
      <c r="E36" s="84" t="s">
        <v>103</v>
      </c>
      <c r="F36" s="86" t="s">
        <v>74</v>
      </c>
      <c r="G36" s="84">
        <v>88</v>
      </c>
      <c r="H36" s="84">
        <v>88</v>
      </c>
      <c r="I36" s="84">
        <v>90</v>
      </c>
      <c r="J36" s="84">
        <v>90</v>
      </c>
      <c r="K36" s="84">
        <v>86</v>
      </c>
      <c r="L36" s="84">
        <v>90</v>
      </c>
      <c r="M36" s="86">
        <f t="shared" si="0"/>
        <v>532</v>
      </c>
      <c r="N36" s="84"/>
    </row>
    <row r="37" spans="1:14" ht="12.75" customHeight="1">
      <c r="A37" s="84">
        <f>RANK(M37,M7:M90)</f>
        <v>24</v>
      </c>
      <c r="B37" s="85"/>
      <c r="C37" s="86">
        <v>2</v>
      </c>
      <c r="D37" s="84">
        <v>27</v>
      </c>
      <c r="E37" s="84" t="s">
        <v>107</v>
      </c>
      <c r="F37" s="86" t="s">
        <v>79</v>
      </c>
      <c r="G37" s="84">
        <v>90</v>
      </c>
      <c r="H37" s="84">
        <v>84</v>
      </c>
      <c r="I37" s="84">
        <v>93</v>
      </c>
      <c r="J37" s="84">
        <v>89</v>
      </c>
      <c r="K37" s="84">
        <v>86</v>
      </c>
      <c r="L37" s="84">
        <v>91</v>
      </c>
      <c r="M37" s="86">
        <f t="shared" si="0"/>
        <v>533</v>
      </c>
      <c r="N37" s="83"/>
    </row>
    <row r="38" spans="1:14" ht="12.75" customHeight="1">
      <c r="A38" s="84">
        <f>RANK(M38,M10:M90)</f>
        <v>18</v>
      </c>
      <c r="B38" s="85"/>
      <c r="C38" s="86">
        <v>2</v>
      </c>
      <c r="D38" s="87">
        <v>28</v>
      </c>
      <c r="E38" s="87" t="s">
        <v>83</v>
      </c>
      <c r="F38" s="84" t="s">
        <v>84</v>
      </c>
      <c r="G38" s="84">
        <v>85</v>
      </c>
      <c r="H38" s="84">
        <v>92</v>
      </c>
      <c r="I38" s="84">
        <v>94</v>
      </c>
      <c r="J38" s="84">
        <v>90</v>
      </c>
      <c r="K38" s="84">
        <v>89</v>
      </c>
      <c r="L38" s="84">
        <v>87</v>
      </c>
      <c r="M38" s="86">
        <f t="shared" si="0"/>
        <v>537</v>
      </c>
      <c r="N38" s="83"/>
    </row>
    <row r="39" spans="1:14" ht="12.75" customHeight="1">
      <c r="A39" s="84">
        <f>RANK(M39,M27:M90)</f>
        <v>2</v>
      </c>
      <c r="B39" s="85"/>
      <c r="C39" s="86">
        <v>2</v>
      </c>
      <c r="D39" s="84">
        <v>29</v>
      </c>
      <c r="E39" s="84" t="s">
        <v>117</v>
      </c>
      <c r="F39" s="86" t="s">
        <v>91</v>
      </c>
      <c r="G39" s="84">
        <v>94</v>
      </c>
      <c r="H39" s="84">
        <v>95</v>
      </c>
      <c r="I39" s="84">
        <v>94</v>
      </c>
      <c r="J39" s="84">
        <v>95</v>
      </c>
      <c r="K39" s="84">
        <v>97</v>
      </c>
      <c r="L39" s="84">
        <v>93</v>
      </c>
      <c r="M39" s="86">
        <f t="shared" si="0"/>
        <v>568</v>
      </c>
      <c r="N39" s="84"/>
    </row>
    <row r="40" spans="1:14" ht="12.75" customHeight="1">
      <c r="A40" s="84">
        <f>RANK(M40,M7:M90)</f>
        <v>63</v>
      </c>
      <c r="B40" s="85"/>
      <c r="C40" s="86">
        <v>2</v>
      </c>
      <c r="D40" s="87">
        <v>30</v>
      </c>
      <c r="E40" s="86" t="s">
        <v>98</v>
      </c>
      <c r="F40" s="86" t="s">
        <v>68</v>
      </c>
      <c r="G40" s="86">
        <v>84</v>
      </c>
      <c r="H40" s="86">
        <v>76</v>
      </c>
      <c r="I40" s="86">
        <v>81</v>
      </c>
      <c r="J40" s="86">
        <v>81</v>
      </c>
      <c r="K40" s="86">
        <v>85</v>
      </c>
      <c r="L40" s="86">
        <v>68</v>
      </c>
      <c r="M40" s="86">
        <f t="shared" si="0"/>
        <v>475</v>
      </c>
      <c r="N40" s="84"/>
    </row>
    <row r="41" spans="1:14" ht="12.75" customHeight="1">
      <c r="A41" s="84">
        <f>RANK(M41,M26:M90)</f>
        <v>3</v>
      </c>
      <c r="B41" s="85"/>
      <c r="C41" s="86">
        <v>2</v>
      </c>
      <c r="D41" s="87">
        <v>31</v>
      </c>
      <c r="E41" s="87" t="s">
        <v>100</v>
      </c>
      <c r="F41" s="86" t="s">
        <v>70</v>
      </c>
      <c r="G41" s="86">
        <v>89</v>
      </c>
      <c r="H41" s="86">
        <v>94</v>
      </c>
      <c r="I41" s="86">
        <v>89</v>
      </c>
      <c r="J41" s="86">
        <v>96</v>
      </c>
      <c r="K41" s="86">
        <v>92</v>
      </c>
      <c r="L41" s="86">
        <v>93</v>
      </c>
      <c r="M41" s="86">
        <f t="shared" si="0"/>
        <v>553</v>
      </c>
      <c r="N41" s="84"/>
    </row>
    <row r="42" spans="1:14" ht="12.75" customHeight="1">
      <c r="A42" s="84">
        <f>RANK(M42,M7:M90)</f>
        <v>43</v>
      </c>
      <c r="B42" s="85"/>
      <c r="C42" s="86">
        <v>2</v>
      </c>
      <c r="D42" s="87">
        <v>33</v>
      </c>
      <c r="E42" s="87" t="s">
        <v>110</v>
      </c>
      <c r="F42" s="86" t="s">
        <v>79</v>
      </c>
      <c r="G42" s="84">
        <v>86</v>
      </c>
      <c r="H42" s="84">
        <v>88</v>
      </c>
      <c r="I42" s="84">
        <v>90</v>
      </c>
      <c r="J42" s="84">
        <v>78</v>
      </c>
      <c r="K42" s="84">
        <v>82</v>
      </c>
      <c r="L42" s="84">
        <v>84</v>
      </c>
      <c r="M42" s="86">
        <f t="shared" si="0"/>
        <v>508</v>
      </c>
      <c r="N42" s="82"/>
    </row>
    <row r="43" spans="1:14" ht="12.75" customHeight="1">
      <c r="A43" s="84">
        <f>RANK(M43,M24:M90)</f>
        <v>8</v>
      </c>
      <c r="B43" s="85"/>
      <c r="C43" s="86">
        <v>2</v>
      </c>
      <c r="D43" s="87">
        <v>34</v>
      </c>
      <c r="E43" s="87" t="s">
        <v>113</v>
      </c>
      <c r="F43" s="84" t="s">
        <v>84</v>
      </c>
      <c r="G43" s="84">
        <v>91</v>
      </c>
      <c r="H43" s="84">
        <v>91</v>
      </c>
      <c r="I43" s="84">
        <v>92</v>
      </c>
      <c r="J43" s="84">
        <v>89</v>
      </c>
      <c r="K43" s="84">
        <v>93</v>
      </c>
      <c r="L43" s="84">
        <v>92</v>
      </c>
      <c r="M43" s="86">
        <f t="shared" si="0"/>
        <v>548</v>
      </c>
      <c r="N43" s="84"/>
    </row>
    <row r="44" spans="1:14" ht="12.75" customHeight="1">
      <c r="A44" s="84">
        <f>RANK(M44,M7:M90)</f>
        <v>60</v>
      </c>
      <c r="B44" s="85"/>
      <c r="C44" s="86">
        <v>2</v>
      </c>
      <c r="D44" s="87">
        <v>35</v>
      </c>
      <c r="E44" s="87" t="s">
        <v>106</v>
      </c>
      <c r="F44" s="86" t="s">
        <v>74</v>
      </c>
      <c r="G44" s="84">
        <v>79</v>
      </c>
      <c r="H44" s="84">
        <v>76</v>
      </c>
      <c r="I44" s="84">
        <v>81</v>
      </c>
      <c r="J44" s="84">
        <v>86</v>
      </c>
      <c r="K44" s="84">
        <v>79</v>
      </c>
      <c r="L44" s="84">
        <v>81</v>
      </c>
      <c r="M44" s="86">
        <f t="shared" si="0"/>
        <v>482</v>
      </c>
      <c r="N44" s="82"/>
    </row>
    <row r="45" spans="1:14" ht="12.75" customHeight="1">
      <c r="A45" s="84">
        <f>RANK(M45,M7:M90)</f>
        <v>76</v>
      </c>
      <c r="B45" s="85"/>
      <c r="C45" s="86">
        <v>2</v>
      </c>
      <c r="D45" s="87">
        <v>36</v>
      </c>
      <c r="E45" s="87" t="s">
        <v>101</v>
      </c>
      <c r="F45" s="86" t="s">
        <v>70</v>
      </c>
      <c r="G45" s="86">
        <v>69</v>
      </c>
      <c r="H45" s="86">
        <v>79</v>
      </c>
      <c r="I45" s="86">
        <v>82</v>
      </c>
      <c r="J45" s="86">
        <v>81</v>
      </c>
      <c r="K45" s="86">
        <v>82</v>
      </c>
      <c r="L45" s="86">
        <v>0</v>
      </c>
      <c r="M45" s="86">
        <f t="shared" si="0"/>
        <v>393</v>
      </c>
      <c r="N45" s="83"/>
    </row>
    <row r="46" spans="1:14" ht="12.75" customHeight="1">
      <c r="A46" s="84">
        <f>RANK(M46,M7:M90)</f>
        <v>64</v>
      </c>
      <c r="B46" s="85"/>
      <c r="C46" s="86">
        <v>2</v>
      </c>
      <c r="D46" s="84">
        <v>37</v>
      </c>
      <c r="E46" s="84" t="s">
        <v>114</v>
      </c>
      <c r="F46" s="84" t="s">
        <v>84</v>
      </c>
      <c r="G46" s="84">
        <v>82</v>
      </c>
      <c r="H46" s="84">
        <v>77</v>
      </c>
      <c r="I46" s="84">
        <v>75</v>
      </c>
      <c r="J46" s="84">
        <v>84</v>
      </c>
      <c r="K46" s="84">
        <v>80</v>
      </c>
      <c r="L46" s="84">
        <v>76</v>
      </c>
      <c r="M46" s="86">
        <f t="shared" si="0"/>
        <v>474</v>
      </c>
      <c r="N46" s="84"/>
    </row>
    <row r="47" spans="1:14" ht="12.75" customHeight="1">
      <c r="A47" s="84">
        <f>RANK(M47,M7:M90)</f>
        <v>68</v>
      </c>
      <c r="B47" s="85"/>
      <c r="C47" s="86">
        <v>2</v>
      </c>
      <c r="D47" s="87">
        <v>38</v>
      </c>
      <c r="E47" s="86" t="s">
        <v>118</v>
      </c>
      <c r="F47" s="86" t="s">
        <v>91</v>
      </c>
      <c r="G47" s="84">
        <v>81</v>
      </c>
      <c r="H47" s="84">
        <v>78</v>
      </c>
      <c r="I47" s="84">
        <v>82</v>
      </c>
      <c r="J47" s="84">
        <v>76</v>
      </c>
      <c r="K47" s="84">
        <v>72</v>
      </c>
      <c r="L47" s="84">
        <v>73</v>
      </c>
      <c r="M47" s="86">
        <f t="shared" si="0"/>
        <v>462</v>
      </c>
      <c r="N47" s="83"/>
    </row>
    <row r="48" spans="1:14" ht="12.75" customHeight="1">
      <c r="A48" s="84">
        <f>RANK(M48,M7:M90)</f>
        <v>41</v>
      </c>
      <c r="B48" s="85"/>
      <c r="C48" s="86">
        <v>2</v>
      </c>
      <c r="D48" s="84">
        <v>40</v>
      </c>
      <c r="E48" s="84" t="s">
        <v>99</v>
      </c>
      <c r="F48" s="86" t="s">
        <v>68</v>
      </c>
      <c r="G48" s="84">
        <v>82</v>
      </c>
      <c r="H48" s="84">
        <v>84</v>
      </c>
      <c r="I48" s="84">
        <v>82</v>
      </c>
      <c r="J48" s="84">
        <v>89</v>
      </c>
      <c r="K48" s="84">
        <v>86</v>
      </c>
      <c r="L48" s="84">
        <v>88</v>
      </c>
      <c r="M48" s="86">
        <f t="shared" si="0"/>
        <v>511</v>
      </c>
      <c r="N48" s="84"/>
    </row>
    <row r="49" spans="1:14" ht="12.75" customHeight="1">
      <c r="A49" s="84">
        <f>RANK(M49,M7:M90)</f>
        <v>50</v>
      </c>
      <c r="B49" s="85"/>
      <c r="C49" s="86">
        <v>2</v>
      </c>
      <c r="D49" s="87">
        <v>43</v>
      </c>
      <c r="E49" s="87" t="s">
        <v>102</v>
      </c>
      <c r="F49" s="86" t="s">
        <v>70</v>
      </c>
      <c r="G49" s="84">
        <v>81</v>
      </c>
      <c r="H49" s="84">
        <v>85</v>
      </c>
      <c r="I49" s="84">
        <v>82</v>
      </c>
      <c r="J49" s="84">
        <v>85</v>
      </c>
      <c r="K49" s="84">
        <v>85</v>
      </c>
      <c r="L49" s="84">
        <v>79</v>
      </c>
      <c r="M49" s="86">
        <f t="shared" si="1"/>
        <v>497</v>
      </c>
      <c r="N49" s="84"/>
    </row>
    <row r="50" spans="1:14" ht="12.75" customHeight="1">
      <c r="A50" s="84">
        <f>RANK(M50,M13:M90)</f>
        <v>27</v>
      </c>
      <c r="B50" s="85"/>
      <c r="C50" s="86">
        <v>2</v>
      </c>
      <c r="D50" s="84">
        <v>44</v>
      </c>
      <c r="E50" s="84" t="s">
        <v>115</v>
      </c>
      <c r="F50" s="84" t="s">
        <v>84</v>
      </c>
      <c r="G50" s="84">
        <v>85</v>
      </c>
      <c r="H50" s="84">
        <v>88</v>
      </c>
      <c r="I50" s="84">
        <v>85</v>
      </c>
      <c r="J50" s="84">
        <v>91</v>
      </c>
      <c r="K50" s="84">
        <v>88</v>
      </c>
      <c r="L50" s="84">
        <v>90</v>
      </c>
      <c r="M50" s="86">
        <f t="shared" si="1"/>
        <v>527</v>
      </c>
      <c r="N50" s="84"/>
    </row>
    <row r="51" spans="1:14" ht="12.75" customHeight="1">
      <c r="A51" s="84">
        <f>RANK(M51,M7:M90)</f>
        <v>61</v>
      </c>
      <c r="B51" s="85"/>
      <c r="C51" s="86">
        <v>2</v>
      </c>
      <c r="D51" s="87">
        <v>45</v>
      </c>
      <c r="E51" s="87" t="s">
        <v>116</v>
      </c>
      <c r="F51" s="86" t="s">
        <v>91</v>
      </c>
      <c r="G51" s="86">
        <v>79</v>
      </c>
      <c r="H51" s="86">
        <v>85</v>
      </c>
      <c r="I51" s="86">
        <v>83</v>
      </c>
      <c r="J51" s="86">
        <v>75</v>
      </c>
      <c r="K51" s="86">
        <v>81</v>
      </c>
      <c r="L51" s="86">
        <v>77</v>
      </c>
      <c r="M51" s="86">
        <f t="shared" si="1"/>
        <v>480</v>
      </c>
      <c r="N51" s="84"/>
    </row>
    <row r="52" spans="1:14" ht="12.75" customHeight="1">
      <c r="A52" s="84">
        <f>RANK(M52,M31:M90)</f>
        <v>9</v>
      </c>
      <c r="B52" s="85"/>
      <c r="C52" s="86">
        <v>3</v>
      </c>
      <c r="D52" s="84">
        <v>17</v>
      </c>
      <c r="E52" s="84" t="s">
        <v>65</v>
      </c>
      <c r="F52" s="86" t="s">
        <v>84</v>
      </c>
      <c r="G52" s="84">
        <v>90</v>
      </c>
      <c r="H52" s="84">
        <v>92</v>
      </c>
      <c r="I52" s="84">
        <v>88</v>
      </c>
      <c r="J52" s="84">
        <v>92</v>
      </c>
      <c r="K52" s="84">
        <v>96</v>
      </c>
      <c r="L52" s="84">
        <v>88</v>
      </c>
      <c r="M52" s="86">
        <f t="shared" si="1"/>
        <v>546</v>
      </c>
      <c r="N52" s="83"/>
    </row>
    <row r="53" spans="1:14" ht="12.75" customHeight="1">
      <c r="A53" s="84">
        <f>RANK(M53,M7:M90)</f>
        <v>46</v>
      </c>
      <c r="B53" s="85"/>
      <c r="C53" s="86">
        <v>3</v>
      </c>
      <c r="D53" s="87">
        <v>18</v>
      </c>
      <c r="E53" s="87" t="s">
        <v>131</v>
      </c>
      <c r="F53" s="84" t="s">
        <v>79</v>
      </c>
      <c r="G53" s="84">
        <v>86</v>
      </c>
      <c r="H53" s="84">
        <v>84</v>
      </c>
      <c r="I53" s="84">
        <v>80</v>
      </c>
      <c r="J53" s="84">
        <v>86</v>
      </c>
      <c r="K53" s="84">
        <v>88</v>
      </c>
      <c r="L53" s="84">
        <v>81</v>
      </c>
      <c r="M53" s="86">
        <f t="shared" si="1"/>
        <v>505</v>
      </c>
      <c r="N53" s="82"/>
    </row>
    <row r="54" spans="1:14" ht="12.75" customHeight="1">
      <c r="A54" s="84">
        <f>RANK(M54,M7:M90)</f>
        <v>66</v>
      </c>
      <c r="B54" s="85"/>
      <c r="C54" s="86">
        <v>3</v>
      </c>
      <c r="D54" s="84">
        <v>19</v>
      </c>
      <c r="E54" s="84" t="s">
        <v>126</v>
      </c>
      <c r="F54" s="86" t="s">
        <v>74</v>
      </c>
      <c r="G54" s="84">
        <v>79</v>
      </c>
      <c r="H54" s="84">
        <v>75</v>
      </c>
      <c r="I54" s="84">
        <v>81</v>
      </c>
      <c r="J54" s="84">
        <v>83</v>
      </c>
      <c r="K54" s="84">
        <v>76</v>
      </c>
      <c r="L54" s="84">
        <v>76</v>
      </c>
      <c r="M54" s="86">
        <f t="shared" si="1"/>
        <v>470</v>
      </c>
      <c r="N54" s="83"/>
    </row>
    <row r="55" spans="1:14" ht="12.75" customHeight="1">
      <c r="A55" s="84">
        <f>RANK(M55,M7:M90)</f>
        <v>56</v>
      </c>
      <c r="B55" s="85"/>
      <c r="C55" s="86">
        <v>3</v>
      </c>
      <c r="D55" s="84">
        <v>21</v>
      </c>
      <c r="E55" s="84" t="s">
        <v>122</v>
      </c>
      <c r="F55" s="86" t="s">
        <v>70</v>
      </c>
      <c r="G55" s="84">
        <v>81</v>
      </c>
      <c r="H55" s="84">
        <v>81</v>
      </c>
      <c r="I55" s="84">
        <v>75</v>
      </c>
      <c r="J55" s="84">
        <v>86</v>
      </c>
      <c r="K55" s="84">
        <v>85</v>
      </c>
      <c r="L55" s="84">
        <v>80</v>
      </c>
      <c r="M55" s="86">
        <f t="shared" si="1"/>
        <v>488</v>
      </c>
      <c r="N55" s="84"/>
    </row>
    <row r="56" spans="1:14" ht="12.75" customHeight="1">
      <c r="A56" s="84">
        <f>RANK(M56,M15:M90)</f>
        <v>28</v>
      </c>
      <c r="B56" s="85"/>
      <c r="C56" s="86">
        <v>3</v>
      </c>
      <c r="D56" s="87">
        <v>22</v>
      </c>
      <c r="E56" s="86" t="s">
        <v>133</v>
      </c>
      <c r="F56" s="86" t="s">
        <v>84</v>
      </c>
      <c r="G56" s="84">
        <v>86</v>
      </c>
      <c r="H56" s="84">
        <v>89</v>
      </c>
      <c r="I56" s="84">
        <v>86</v>
      </c>
      <c r="J56" s="84">
        <v>89</v>
      </c>
      <c r="K56" s="84">
        <v>91</v>
      </c>
      <c r="L56" s="84">
        <v>82</v>
      </c>
      <c r="M56" s="86">
        <f t="shared" si="1"/>
        <v>523</v>
      </c>
      <c r="N56" s="84"/>
    </row>
    <row r="57" spans="1:14" ht="12.75" customHeight="1">
      <c r="A57" s="84" t="e">
        <f>RANK(M57,M49:M90)</f>
        <v>#VALUE!</v>
      </c>
      <c r="B57" s="85"/>
      <c r="C57" s="86">
        <v>3</v>
      </c>
      <c r="D57" s="87">
        <v>23</v>
      </c>
      <c r="E57" s="87" t="s">
        <v>127</v>
      </c>
      <c r="F57" s="86" t="s">
        <v>74</v>
      </c>
      <c r="G57" s="84"/>
      <c r="H57" s="84"/>
      <c r="I57" s="84"/>
      <c r="J57" s="84"/>
      <c r="K57" s="84"/>
      <c r="L57" s="84"/>
      <c r="M57" s="86" t="s">
        <v>164</v>
      </c>
      <c r="N57" s="84"/>
    </row>
    <row r="58" spans="1:14" ht="12.75" customHeight="1">
      <c r="A58" s="84" t="e">
        <f>RANK(M58,M49:M90)</f>
        <v>#VALUE!</v>
      </c>
      <c r="B58" s="85"/>
      <c r="C58" s="86">
        <v>3</v>
      </c>
      <c r="D58" s="87">
        <v>24</v>
      </c>
      <c r="E58" s="87" t="s">
        <v>129</v>
      </c>
      <c r="F58" s="84" t="s">
        <v>79</v>
      </c>
      <c r="G58" s="86"/>
      <c r="H58" s="86"/>
      <c r="I58" s="86"/>
      <c r="J58" s="86"/>
      <c r="K58" s="86"/>
      <c r="L58" s="86"/>
      <c r="M58" s="86" t="s">
        <v>164</v>
      </c>
      <c r="N58" s="82"/>
    </row>
    <row r="59" spans="1:14" ht="12.75" customHeight="1">
      <c r="A59" s="84">
        <f>RANK(M59,M36:M90)</f>
        <v>12</v>
      </c>
      <c r="B59" s="85"/>
      <c r="C59" s="86">
        <v>3</v>
      </c>
      <c r="D59" s="87">
        <v>26</v>
      </c>
      <c r="E59" s="87" t="s">
        <v>125</v>
      </c>
      <c r="F59" s="86" t="s">
        <v>74</v>
      </c>
      <c r="G59" s="84">
        <v>90</v>
      </c>
      <c r="H59" s="84">
        <v>87</v>
      </c>
      <c r="I59" s="84">
        <v>89</v>
      </c>
      <c r="J59" s="84">
        <v>91</v>
      </c>
      <c r="K59" s="84">
        <v>93</v>
      </c>
      <c r="L59" s="84">
        <v>93</v>
      </c>
      <c r="M59" s="86">
        <f t="shared" si="0"/>
        <v>543</v>
      </c>
      <c r="N59" s="84"/>
    </row>
    <row r="60" spans="1:14" ht="12.75" customHeight="1">
      <c r="A60" s="84">
        <f>RANK(M60,M18:M90)</f>
        <v>27</v>
      </c>
      <c r="B60" s="85"/>
      <c r="C60" s="86">
        <v>3</v>
      </c>
      <c r="D60" s="87">
        <v>27</v>
      </c>
      <c r="E60" s="87" t="s">
        <v>128</v>
      </c>
      <c r="F60" s="84" t="s">
        <v>79</v>
      </c>
      <c r="G60" s="86">
        <v>88</v>
      </c>
      <c r="H60" s="86">
        <v>91</v>
      </c>
      <c r="I60" s="86">
        <v>85</v>
      </c>
      <c r="J60" s="86">
        <v>85</v>
      </c>
      <c r="K60" s="86">
        <v>87</v>
      </c>
      <c r="L60" s="86">
        <v>86</v>
      </c>
      <c r="M60" s="86">
        <f t="shared" si="1"/>
        <v>522</v>
      </c>
      <c r="N60" s="84"/>
    </row>
    <row r="61" spans="1:14" ht="12.75" customHeight="1">
      <c r="A61" s="84">
        <f>RANK(M61,M44:M90)</f>
        <v>4</v>
      </c>
      <c r="B61" s="85"/>
      <c r="C61" s="86">
        <v>3</v>
      </c>
      <c r="D61" s="87">
        <v>28</v>
      </c>
      <c r="E61" s="87" t="s">
        <v>132</v>
      </c>
      <c r="F61" s="86" t="s">
        <v>84</v>
      </c>
      <c r="G61" s="84">
        <v>89</v>
      </c>
      <c r="H61" s="84">
        <v>93</v>
      </c>
      <c r="I61" s="84">
        <v>91</v>
      </c>
      <c r="J61" s="84">
        <v>96</v>
      </c>
      <c r="K61" s="84">
        <v>91</v>
      </c>
      <c r="L61" s="84">
        <v>91</v>
      </c>
      <c r="M61" s="86">
        <f t="shared" si="1"/>
        <v>551</v>
      </c>
      <c r="N61" s="84"/>
    </row>
    <row r="62" spans="1:14" ht="12.75" customHeight="1">
      <c r="A62" s="84">
        <f>RANK(M62,M17:M90)</f>
        <v>32</v>
      </c>
      <c r="B62" s="85"/>
      <c r="C62" s="86">
        <v>3</v>
      </c>
      <c r="D62" s="84">
        <v>29</v>
      </c>
      <c r="E62" s="84" t="s">
        <v>137</v>
      </c>
      <c r="F62" s="86" t="s">
        <v>91</v>
      </c>
      <c r="G62" s="86">
        <v>87</v>
      </c>
      <c r="H62" s="86">
        <v>89</v>
      </c>
      <c r="I62" s="86">
        <v>89</v>
      </c>
      <c r="J62" s="86">
        <v>82</v>
      </c>
      <c r="K62" s="86">
        <v>85</v>
      </c>
      <c r="L62" s="86">
        <v>86</v>
      </c>
      <c r="M62" s="86">
        <f t="shared" si="1"/>
        <v>518</v>
      </c>
      <c r="N62" s="82"/>
    </row>
    <row r="63" spans="1:14" ht="12.75" customHeight="1">
      <c r="A63" s="84">
        <f>RANK(M63,M39:M90)</f>
        <v>13</v>
      </c>
      <c r="B63" s="85"/>
      <c r="C63" s="86">
        <v>3</v>
      </c>
      <c r="D63" s="87">
        <v>30</v>
      </c>
      <c r="E63" s="87" t="s">
        <v>119</v>
      </c>
      <c r="F63" s="84" t="s">
        <v>68</v>
      </c>
      <c r="G63" s="84">
        <v>92</v>
      </c>
      <c r="H63" s="84">
        <v>89</v>
      </c>
      <c r="I63" s="84">
        <v>84</v>
      </c>
      <c r="J63" s="84">
        <v>92</v>
      </c>
      <c r="K63" s="84">
        <v>94</v>
      </c>
      <c r="L63" s="84">
        <v>91</v>
      </c>
      <c r="M63" s="86">
        <f t="shared" si="1"/>
        <v>542</v>
      </c>
      <c r="N63" s="84"/>
    </row>
    <row r="64" spans="1:14" ht="12.75" customHeight="1">
      <c r="A64" s="84">
        <f>RANK(M64,M32:M90)</f>
        <v>17</v>
      </c>
      <c r="B64" s="85"/>
      <c r="C64" s="86">
        <v>3</v>
      </c>
      <c r="D64" s="87">
        <v>31</v>
      </c>
      <c r="E64" s="87" t="s">
        <v>121</v>
      </c>
      <c r="F64" s="86" t="s">
        <v>70</v>
      </c>
      <c r="G64" s="84">
        <v>88</v>
      </c>
      <c r="H64" s="84">
        <v>88</v>
      </c>
      <c r="I64" s="84">
        <v>91</v>
      </c>
      <c r="J64" s="84">
        <v>85</v>
      </c>
      <c r="K64" s="84">
        <v>95</v>
      </c>
      <c r="L64" s="84">
        <v>87</v>
      </c>
      <c r="M64" s="86">
        <f t="shared" si="1"/>
        <v>534</v>
      </c>
      <c r="N64" s="82"/>
    </row>
    <row r="65" spans="1:14" ht="12.75" customHeight="1">
      <c r="A65" s="84">
        <f>RANK(M65,M55:M90)</f>
        <v>1</v>
      </c>
      <c r="B65" s="85"/>
      <c r="C65" s="86">
        <v>3</v>
      </c>
      <c r="D65" s="87">
        <v>33</v>
      </c>
      <c r="E65" s="87" t="s">
        <v>130</v>
      </c>
      <c r="F65" s="84" t="s">
        <v>79</v>
      </c>
      <c r="G65" s="84">
        <v>97</v>
      </c>
      <c r="H65" s="84">
        <v>95</v>
      </c>
      <c r="I65" s="84">
        <v>97</v>
      </c>
      <c r="J65" s="84">
        <v>98</v>
      </c>
      <c r="K65" s="84">
        <v>98</v>
      </c>
      <c r="L65" s="84">
        <v>98</v>
      </c>
      <c r="M65" s="86">
        <f t="shared" si="1"/>
        <v>583</v>
      </c>
      <c r="N65" s="82"/>
    </row>
    <row r="66" spans="1:14" ht="12.75" customHeight="1">
      <c r="A66" s="84">
        <f>RANK(M66,M52:M90)</f>
        <v>2</v>
      </c>
      <c r="B66" s="85"/>
      <c r="C66" s="86">
        <v>3</v>
      </c>
      <c r="D66" s="87">
        <v>34</v>
      </c>
      <c r="E66" s="86" t="s">
        <v>134</v>
      </c>
      <c r="F66" s="86" t="s">
        <v>84</v>
      </c>
      <c r="G66" s="84">
        <v>90</v>
      </c>
      <c r="H66" s="84">
        <v>96</v>
      </c>
      <c r="I66" s="84">
        <v>87</v>
      </c>
      <c r="J66" s="84">
        <v>93</v>
      </c>
      <c r="K66" s="84">
        <v>91</v>
      </c>
      <c r="L66" s="84">
        <v>96</v>
      </c>
      <c r="M66" s="86">
        <f t="shared" si="1"/>
        <v>553</v>
      </c>
      <c r="N66" s="83"/>
    </row>
    <row r="67" spans="1:14" ht="12.75" customHeight="1">
      <c r="A67" s="84">
        <f>RANK(M67,M7:M90)</f>
        <v>70</v>
      </c>
      <c r="B67" s="85"/>
      <c r="C67" s="86">
        <v>3</v>
      </c>
      <c r="D67" s="87">
        <v>36</v>
      </c>
      <c r="E67" s="87" t="s">
        <v>123</v>
      </c>
      <c r="F67" s="86" t="s">
        <v>70</v>
      </c>
      <c r="G67" s="86">
        <v>81</v>
      </c>
      <c r="H67" s="86">
        <v>83</v>
      </c>
      <c r="I67" s="86">
        <v>81</v>
      </c>
      <c r="J67" s="86">
        <v>62</v>
      </c>
      <c r="K67" s="86">
        <v>79</v>
      </c>
      <c r="L67" s="86">
        <v>66</v>
      </c>
      <c r="M67" s="86">
        <f t="shared" si="1"/>
        <v>452</v>
      </c>
      <c r="N67" s="84"/>
    </row>
    <row r="68" spans="1:14" ht="12.75" customHeight="1">
      <c r="A68" s="84">
        <f>RANK(M68,M24:M90)</f>
        <v>27</v>
      </c>
      <c r="B68" s="85"/>
      <c r="C68" s="86">
        <v>3</v>
      </c>
      <c r="D68" s="87">
        <v>37</v>
      </c>
      <c r="E68" s="87" t="s">
        <v>135</v>
      </c>
      <c r="F68" s="86" t="s">
        <v>84</v>
      </c>
      <c r="G68" s="86">
        <v>83</v>
      </c>
      <c r="H68" s="86">
        <v>92</v>
      </c>
      <c r="I68" s="86">
        <v>90</v>
      </c>
      <c r="J68" s="86">
        <v>83</v>
      </c>
      <c r="K68" s="86">
        <v>80</v>
      </c>
      <c r="L68" s="86">
        <v>91</v>
      </c>
      <c r="M68" s="86">
        <f t="shared" si="1"/>
        <v>519</v>
      </c>
      <c r="N68" s="83"/>
    </row>
    <row r="69" spans="1:14" ht="12.75" customHeight="1">
      <c r="A69" s="84">
        <f>RANK(M69,M11:M90)</f>
        <v>47</v>
      </c>
      <c r="B69" s="85"/>
      <c r="C69" s="86">
        <v>3</v>
      </c>
      <c r="D69" s="87">
        <v>38</v>
      </c>
      <c r="E69" s="86" t="s">
        <v>90</v>
      </c>
      <c r="F69" s="86" t="s">
        <v>91</v>
      </c>
      <c r="G69" s="86">
        <v>79</v>
      </c>
      <c r="H69" s="86">
        <v>82</v>
      </c>
      <c r="I69" s="86">
        <v>73</v>
      </c>
      <c r="J69" s="86">
        <v>85</v>
      </c>
      <c r="K69" s="86">
        <v>92</v>
      </c>
      <c r="L69" s="86">
        <v>87</v>
      </c>
      <c r="M69" s="86">
        <f t="shared" si="1"/>
        <v>498</v>
      </c>
      <c r="N69" s="84"/>
    </row>
    <row r="70" spans="1:14" ht="12.75" customHeight="1">
      <c r="A70" s="84">
        <f>RANK(M70,M13:M90)</f>
        <v>46</v>
      </c>
      <c r="B70" s="85"/>
      <c r="C70" s="86">
        <v>3</v>
      </c>
      <c r="D70" s="87">
        <v>40</v>
      </c>
      <c r="E70" s="87" t="s">
        <v>120</v>
      </c>
      <c r="F70" s="84" t="s">
        <v>68</v>
      </c>
      <c r="G70" s="84">
        <v>83</v>
      </c>
      <c r="H70" s="84">
        <v>79</v>
      </c>
      <c r="I70" s="84">
        <v>83</v>
      </c>
      <c r="J70" s="84">
        <v>87</v>
      </c>
      <c r="K70" s="84">
        <v>92</v>
      </c>
      <c r="L70" s="84">
        <v>75</v>
      </c>
      <c r="M70" s="86">
        <f t="shared" si="1"/>
        <v>499</v>
      </c>
      <c r="N70" s="83"/>
    </row>
    <row r="71" spans="1:14" ht="12.75" customHeight="1">
      <c r="A71" s="84">
        <f>RANK(M71,M7:M90)</f>
        <v>72</v>
      </c>
      <c r="B71" s="85"/>
      <c r="C71" s="86">
        <v>3</v>
      </c>
      <c r="D71" s="87">
        <v>43</v>
      </c>
      <c r="E71" s="87" t="s">
        <v>124</v>
      </c>
      <c r="F71" s="86" t="s">
        <v>70</v>
      </c>
      <c r="G71" s="84">
        <v>78</v>
      </c>
      <c r="H71" s="84">
        <v>75</v>
      </c>
      <c r="I71" s="84">
        <v>79</v>
      </c>
      <c r="J71" s="84">
        <v>66</v>
      </c>
      <c r="K71" s="84">
        <v>80</v>
      </c>
      <c r="L71" s="84">
        <v>64</v>
      </c>
      <c r="M71" s="86">
        <f t="shared" si="1"/>
        <v>442</v>
      </c>
      <c r="N71" s="83"/>
    </row>
    <row r="72" spans="1:14" ht="12.75" customHeight="1">
      <c r="A72" s="84">
        <f>RANK(M72,M52:M90)</f>
        <v>6</v>
      </c>
      <c r="B72" s="85"/>
      <c r="C72" s="86">
        <v>3</v>
      </c>
      <c r="D72" s="87">
        <v>44</v>
      </c>
      <c r="E72" s="87" t="s">
        <v>136</v>
      </c>
      <c r="F72" s="86" t="s">
        <v>84</v>
      </c>
      <c r="G72" s="86">
        <v>90</v>
      </c>
      <c r="H72" s="86">
        <v>92</v>
      </c>
      <c r="I72" s="86">
        <v>91</v>
      </c>
      <c r="J72" s="86">
        <v>94</v>
      </c>
      <c r="K72" s="86">
        <v>87</v>
      </c>
      <c r="L72" s="86">
        <v>92</v>
      </c>
      <c r="M72" s="86">
        <f t="shared" si="1"/>
        <v>546</v>
      </c>
      <c r="N72" s="84"/>
    </row>
    <row r="73" spans="1:14" ht="12.75" customHeight="1">
      <c r="A73" s="84">
        <f>RANK(M73,M55:M90)</f>
        <v>5</v>
      </c>
      <c r="B73" s="85"/>
      <c r="C73" s="84">
        <v>4</v>
      </c>
      <c r="D73" s="87">
        <v>17</v>
      </c>
      <c r="E73" s="87" t="s">
        <v>150</v>
      </c>
      <c r="F73" s="86" t="s">
        <v>84</v>
      </c>
      <c r="G73" s="84">
        <v>93</v>
      </c>
      <c r="H73" s="84">
        <v>86</v>
      </c>
      <c r="I73" s="84">
        <v>91</v>
      </c>
      <c r="J73" s="84">
        <v>93</v>
      </c>
      <c r="K73" s="84">
        <v>94</v>
      </c>
      <c r="L73" s="84">
        <v>92</v>
      </c>
      <c r="M73" s="86">
        <f aca="true" t="shared" si="2" ref="M73:M90">SUM(G73:L73)</f>
        <v>549</v>
      </c>
      <c r="N73" s="84"/>
    </row>
    <row r="74" spans="1:14" ht="12.75" customHeight="1">
      <c r="A74" s="84">
        <f>RANK(M74,M12:M90)</f>
        <v>50</v>
      </c>
      <c r="B74" s="85"/>
      <c r="C74" s="84">
        <v>4</v>
      </c>
      <c r="D74" s="87">
        <v>18</v>
      </c>
      <c r="E74" s="87" t="s">
        <v>146</v>
      </c>
      <c r="F74" s="86" t="s">
        <v>79</v>
      </c>
      <c r="G74" s="84">
        <v>88</v>
      </c>
      <c r="H74" s="84">
        <v>79</v>
      </c>
      <c r="I74" s="84">
        <v>82</v>
      </c>
      <c r="J74" s="84">
        <v>81</v>
      </c>
      <c r="K74" s="84">
        <v>81</v>
      </c>
      <c r="L74" s="84">
        <v>81</v>
      </c>
      <c r="M74" s="86">
        <f t="shared" si="2"/>
        <v>492</v>
      </c>
      <c r="N74" s="84"/>
    </row>
    <row r="75" spans="1:14" ht="12.75" customHeight="1">
      <c r="A75" s="84">
        <f>RANK(M75,M25:M90)</f>
        <v>32</v>
      </c>
      <c r="B75" s="85"/>
      <c r="C75" s="84">
        <v>4</v>
      </c>
      <c r="D75" s="87">
        <v>19</v>
      </c>
      <c r="E75" s="87" t="s">
        <v>143</v>
      </c>
      <c r="F75" s="84" t="s">
        <v>74</v>
      </c>
      <c r="G75" s="86">
        <v>77</v>
      </c>
      <c r="H75" s="86">
        <v>88</v>
      </c>
      <c r="I75" s="86">
        <v>89</v>
      </c>
      <c r="J75" s="86">
        <v>83</v>
      </c>
      <c r="K75" s="86">
        <v>84</v>
      </c>
      <c r="L75" s="86">
        <v>90</v>
      </c>
      <c r="M75" s="86">
        <f t="shared" si="2"/>
        <v>511</v>
      </c>
      <c r="N75" s="83"/>
    </row>
    <row r="76" spans="1:14" ht="12.75" customHeight="1">
      <c r="A76" s="84">
        <v>1</v>
      </c>
      <c r="B76" s="85"/>
      <c r="C76" s="84">
        <v>4</v>
      </c>
      <c r="D76" s="87">
        <v>20</v>
      </c>
      <c r="E76" s="87" t="s">
        <v>159</v>
      </c>
      <c r="F76" s="84" t="s">
        <v>91</v>
      </c>
      <c r="G76" s="86">
        <v>29</v>
      </c>
      <c r="H76" s="86">
        <v>28</v>
      </c>
      <c r="I76" s="86">
        <v>41</v>
      </c>
      <c r="J76" s="86">
        <v>34</v>
      </c>
      <c r="K76" s="86">
        <v>43</v>
      </c>
      <c r="L76" s="86">
        <v>30</v>
      </c>
      <c r="M76" s="86">
        <f t="shared" si="2"/>
        <v>205</v>
      </c>
      <c r="N76" s="84"/>
    </row>
    <row r="77" spans="1:14" ht="12.75" customHeight="1">
      <c r="A77" s="84">
        <f>RANK(M77,M37:M90)</f>
        <v>22</v>
      </c>
      <c r="B77" s="85"/>
      <c r="C77" s="84">
        <v>4</v>
      </c>
      <c r="D77" s="87">
        <v>22</v>
      </c>
      <c r="E77" s="87" t="s">
        <v>151</v>
      </c>
      <c r="F77" s="86" t="s">
        <v>84</v>
      </c>
      <c r="G77" s="84">
        <v>87</v>
      </c>
      <c r="H77" s="84">
        <v>90</v>
      </c>
      <c r="I77" s="84">
        <v>88</v>
      </c>
      <c r="J77" s="84">
        <v>90</v>
      </c>
      <c r="K77" s="84">
        <v>85</v>
      </c>
      <c r="L77" s="84">
        <v>83</v>
      </c>
      <c r="M77" s="86">
        <f t="shared" si="2"/>
        <v>523</v>
      </c>
      <c r="N77" s="84"/>
    </row>
    <row r="78" spans="1:14" ht="12.75" customHeight="1">
      <c r="A78" s="84">
        <f>RANK(M78,M56:M90)</f>
        <v>7</v>
      </c>
      <c r="B78" s="85"/>
      <c r="C78" s="84">
        <v>4</v>
      </c>
      <c r="D78" s="84">
        <v>23</v>
      </c>
      <c r="E78" s="84" t="s">
        <v>144</v>
      </c>
      <c r="F78" s="84" t="s">
        <v>74</v>
      </c>
      <c r="G78" s="86">
        <v>93</v>
      </c>
      <c r="H78" s="86">
        <v>91</v>
      </c>
      <c r="I78" s="86">
        <v>84</v>
      </c>
      <c r="J78" s="86">
        <v>91</v>
      </c>
      <c r="K78" s="86">
        <v>96</v>
      </c>
      <c r="L78" s="86">
        <v>89</v>
      </c>
      <c r="M78" s="86">
        <f t="shared" si="2"/>
        <v>544</v>
      </c>
      <c r="N78" s="84"/>
    </row>
    <row r="79" spans="1:14" ht="12.75" customHeight="1">
      <c r="A79" s="84">
        <f>RANK(M79,M7:M90)</f>
        <v>74</v>
      </c>
      <c r="B79" s="85"/>
      <c r="C79" s="84">
        <v>4</v>
      </c>
      <c r="D79" s="87">
        <v>24</v>
      </c>
      <c r="E79" s="87" t="s">
        <v>147</v>
      </c>
      <c r="F79" s="86" t="s">
        <v>79</v>
      </c>
      <c r="G79" s="84">
        <v>81</v>
      </c>
      <c r="H79" s="84">
        <v>88</v>
      </c>
      <c r="I79" s="84">
        <v>83</v>
      </c>
      <c r="J79" s="84">
        <v>81</v>
      </c>
      <c r="K79" s="84">
        <v>84</v>
      </c>
      <c r="L79" s="84">
        <v>12</v>
      </c>
      <c r="M79" s="86">
        <f t="shared" si="2"/>
        <v>429</v>
      </c>
      <c r="N79" s="83"/>
    </row>
    <row r="80" spans="1:14" ht="12.75" customHeight="1">
      <c r="A80" s="84">
        <f>RANK(M80,M64:M90)</f>
        <v>3</v>
      </c>
      <c r="B80" s="85"/>
      <c r="C80" s="84">
        <v>4</v>
      </c>
      <c r="D80" s="87">
        <v>26</v>
      </c>
      <c r="E80" s="87" t="s">
        <v>142</v>
      </c>
      <c r="F80" s="84" t="s">
        <v>74</v>
      </c>
      <c r="G80" s="84">
        <v>91</v>
      </c>
      <c r="H80" s="84">
        <v>94</v>
      </c>
      <c r="I80" s="84">
        <v>90</v>
      </c>
      <c r="J80" s="84">
        <v>92</v>
      </c>
      <c r="K80" s="84">
        <v>91</v>
      </c>
      <c r="L80" s="84">
        <v>94</v>
      </c>
      <c r="M80" s="86">
        <f t="shared" si="2"/>
        <v>552</v>
      </c>
      <c r="N80" s="82"/>
    </row>
    <row r="81" spans="1:14" ht="12.75" customHeight="1">
      <c r="A81" s="84">
        <f>RANK(M81,M42:M90)</f>
        <v>21</v>
      </c>
      <c r="B81" s="85"/>
      <c r="C81" s="84">
        <v>4</v>
      </c>
      <c r="D81" s="84">
        <v>27</v>
      </c>
      <c r="E81" s="84" t="s">
        <v>145</v>
      </c>
      <c r="F81" s="86" t="s">
        <v>79</v>
      </c>
      <c r="G81" s="84">
        <v>90</v>
      </c>
      <c r="H81" s="84">
        <v>87</v>
      </c>
      <c r="I81" s="84">
        <v>82</v>
      </c>
      <c r="J81" s="84">
        <v>90</v>
      </c>
      <c r="K81" s="84">
        <v>87</v>
      </c>
      <c r="L81" s="84">
        <v>84</v>
      </c>
      <c r="M81" s="86">
        <f t="shared" si="2"/>
        <v>520</v>
      </c>
      <c r="N81" s="84"/>
    </row>
    <row r="82" spans="1:14" ht="12.75" customHeight="1">
      <c r="A82" s="84">
        <f>RANK(M82,M52:M90)</f>
        <v>11</v>
      </c>
      <c r="B82" s="85"/>
      <c r="C82" s="84">
        <v>4</v>
      </c>
      <c r="D82" s="84">
        <v>28</v>
      </c>
      <c r="E82" s="84" t="s">
        <v>149</v>
      </c>
      <c r="F82" s="86" t="s">
        <v>84</v>
      </c>
      <c r="G82" s="84">
        <v>89</v>
      </c>
      <c r="H82" s="84">
        <v>88</v>
      </c>
      <c r="I82" s="84">
        <v>87</v>
      </c>
      <c r="J82" s="84">
        <v>89</v>
      </c>
      <c r="K82" s="84">
        <v>95</v>
      </c>
      <c r="L82" s="84">
        <v>88</v>
      </c>
      <c r="M82" s="86">
        <f t="shared" si="2"/>
        <v>536</v>
      </c>
      <c r="N82" s="84"/>
    </row>
    <row r="83" spans="1:14" ht="12.75" customHeight="1">
      <c r="A83" s="84">
        <f>RANK(M83,M29:M90)</f>
        <v>35</v>
      </c>
      <c r="B83" s="85"/>
      <c r="C83" s="84">
        <v>4</v>
      </c>
      <c r="D83" s="87">
        <v>29</v>
      </c>
      <c r="E83" s="86" t="s">
        <v>153</v>
      </c>
      <c r="F83" s="84" t="s">
        <v>91</v>
      </c>
      <c r="G83" s="84">
        <v>84</v>
      </c>
      <c r="H83" s="84">
        <v>77</v>
      </c>
      <c r="I83" s="84">
        <v>86</v>
      </c>
      <c r="J83" s="84">
        <v>87</v>
      </c>
      <c r="K83" s="84">
        <v>85</v>
      </c>
      <c r="L83" s="84">
        <v>88</v>
      </c>
      <c r="M83" s="86">
        <f t="shared" si="2"/>
        <v>507</v>
      </c>
      <c r="N83" s="84"/>
    </row>
    <row r="84" spans="1:14" ht="12.75" customHeight="1">
      <c r="A84" s="84">
        <f>RANK(M84,M16:M90)</f>
        <v>53</v>
      </c>
      <c r="B84" s="85"/>
      <c r="C84" s="84">
        <v>4</v>
      </c>
      <c r="D84" s="84">
        <v>30</v>
      </c>
      <c r="E84" s="84" t="s">
        <v>138</v>
      </c>
      <c r="F84" s="84" t="s">
        <v>68</v>
      </c>
      <c r="G84" s="84">
        <v>80</v>
      </c>
      <c r="H84" s="84">
        <v>73</v>
      </c>
      <c r="I84" s="84">
        <v>80</v>
      </c>
      <c r="J84" s="84">
        <v>84</v>
      </c>
      <c r="K84" s="84">
        <v>83</v>
      </c>
      <c r="L84" s="84">
        <v>83</v>
      </c>
      <c r="M84" s="86">
        <f t="shared" si="2"/>
        <v>483</v>
      </c>
      <c r="N84" s="83"/>
    </row>
    <row r="85" spans="1:14" ht="12.75" customHeight="1">
      <c r="A85" s="84">
        <f>RANK(M85,M54:M90)</f>
        <v>10</v>
      </c>
      <c r="B85" s="85"/>
      <c r="C85" s="84">
        <v>4</v>
      </c>
      <c r="D85" s="87">
        <v>31</v>
      </c>
      <c r="E85" s="87" t="s">
        <v>139</v>
      </c>
      <c r="F85" s="84" t="s">
        <v>70</v>
      </c>
      <c r="G85" s="84">
        <v>88</v>
      </c>
      <c r="H85" s="84">
        <v>91</v>
      </c>
      <c r="I85" s="84">
        <v>90</v>
      </c>
      <c r="J85" s="84">
        <v>86</v>
      </c>
      <c r="K85" s="84">
        <v>93</v>
      </c>
      <c r="L85" s="84">
        <v>88</v>
      </c>
      <c r="M85" s="86">
        <f t="shared" si="2"/>
        <v>536</v>
      </c>
      <c r="N85" s="84"/>
    </row>
    <row r="86" spans="1:14" ht="12.75" customHeight="1">
      <c r="A86" s="84">
        <f>RANK(M86,M50:M90)</f>
        <v>14</v>
      </c>
      <c r="B86" s="85"/>
      <c r="C86" s="84">
        <v>4</v>
      </c>
      <c r="D86" s="87">
        <v>33</v>
      </c>
      <c r="E86" s="87" t="s">
        <v>148</v>
      </c>
      <c r="F86" s="86" t="s">
        <v>79</v>
      </c>
      <c r="G86" s="84">
        <v>89</v>
      </c>
      <c r="H86" s="84">
        <v>91</v>
      </c>
      <c r="I86" s="84">
        <v>87</v>
      </c>
      <c r="J86" s="84">
        <v>88</v>
      </c>
      <c r="K86" s="84">
        <v>88</v>
      </c>
      <c r="L86" s="84">
        <v>88</v>
      </c>
      <c r="M86" s="86">
        <f t="shared" si="2"/>
        <v>531</v>
      </c>
      <c r="N86" s="84"/>
    </row>
    <row r="87" spans="1:14" ht="12.75" customHeight="1">
      <c r="A87" s="84">
        <f>RANK(M87,M20:M90)</f>
        <v>49</v>
      </c>
      <c r="B87" s="85"/>
      <c r="C87" s="84">
        <v>4</v>
      </c>
      <c r="D87" s="87">
        <v>36</v>
      </c>
      <c r="E87" s="86" t="s">
        <v>140</v>
      </c>
      <c r="F87" s="84" t="s">
        <v>70</v>
      </c>
      <c r="G87" s="84">
        <v>84</v>
      </c>
      <c r="H87" s="84">
        <v>80</v>
      </c>
      <c r="I87" s="84">
        <v>79</v>
      </c>
      <c r="J87" s="84">
        <v>83</v>
      </c>
      <c r="K87" s="84">
        <v>80</v>
      </c>
      <c r="L87" s="84">
        <v>80</v>
      </c>
      <c r="M87" s="86">
        <f t="shared" si="2"/>
        <v>486</v>
      </c>
      <c r="N87" s="82"/>
    </row>
    <row r="88" spans="1:14" ht="12.75" customHeight="1">
      <c r="A88" s="84">
        <f>RANK(M88,M40:M90)</f>
        <v>25</v>
      </c>
      <c r="B88" s="85"/>
      <c r="C88" s="84">
        <v>4</v>
      </c>
      <c r="D88" s="87">
        <v>38</v>
      </c>
      <c r="E88" s="86" t="s">
        <v>152</v>
      </c>
      <c r="F88" s="86" t="s">
        <v>91</v>
      </c>
      <c r="G88" s="86">
        <v>87</v>
      </c>
      <c r="H88" s="86">
        <v>87</v>
      </c>
      <c r="I88" s="86">
        <v>79</v>
      </c>
      <c r="J88" s="86">
        <v>84</v>
      </c>
      <c r="K88" s="86">
        <v>89</v>
      </c>
      <c r="L88" s="86">
        <v>90</v>
      </c>
      <c r="M88" s="86">
        <f t="shared" si="2"/>
        <v>516</v>
      </c>
      <c r="N88" s="84"/>
    </row>
    <row r="89" spans="1:14" ht="12.75" customHeight="1">
      <c r="A89" s="84">
        <f>RANK(M89,M5:M90)</f>
        <v>75</v>
      </c>
      <c r="B89" s="85"/>
      <c r="C89" s="84">
        <v>4</v>
      </c>
      <c r="D89" s="87">
        <v>39</v>
      </c>
      <c r="E89" s="86" t="s">
        <v>162</v>
      </c>
      <c r="F89" s="86" t="s">
        <v>161</v>
      </c>
      <c r="G89" s="86">
        <v>66</v>
      </c>
      <c r="H89" s="86">
        <v>71</v>
      </c>
      <c r="I89" s="86">
        <v>79</v>
      </c>
      <c r="J89" s="86">
        <v>68</v>
      </c>
      <c r="K89" s="86">
        <v>63</v>
      </c>
      <c r="L89" s="86">
        <v>68</v>
      </c>
      <c r="M89" s="86">
        <f t="shared" si="2"/>
        <v>415</v>
      </c>
      <c r="N89" s="84"/>
    </row>
    <row r="90" spans="1:14" ht="12.75" customHeight="1">
      <c r="A90" s="84">
        <f>RANK(M90,M52:M90)</f>
        <v>15</v>
      </c>
      <c r="B90" s="85"/>
      <c r="C90" s="84">
        <v>4</v>
      </c>
      <c r="D90" s="87">
        <v>43</v>
      </c>
      <c r="E90" s="87" t="s">
        <v>141</v>
      </c>
      <c r="F90" s="84" t="s">
        <v>70</v>
      </c>
      <c r="G90" s="86">
        <v>86</v>
      </c>
      <c r="H90" s="86">
        <v>87</v>
      </c>
      <c r="I90" s="86">
        <v>84</v>
      </c>
      <c r="J90" s="86">
        <v>88</v>
      </c>
      <c r="K90" s="86">
        <v>92</v>
      </c>
      <c r="L90" s="86">
        <v>90</v>
      </c>
      <c r="M90" s="86">
        <f t="shared" si="2"/>
        <v>527</v>
      </c>
      <c r="N90" s="84"/>
    </row>
  </sheetData>
  <mergeCells count="3">
    <mergeCell ref="C2:N2"/>
    <mergeCell ref="C3:N3"/>
    <mergeCell ref="C4:N4"/>
  </mergeCells>
  <printOptions horizontalCentered="1" verticalCentered="1"/>
  <pageMargins left="0.75" right="0.75" top="1" bottom="1" header="0.512" footer="0.512"/>
  <pageSetup horizontalDpi="360" verticalDpi="360" orientation="landscape" paperSize="13" scale="75" r:id="rId1"/>
  <headerFooter alignWithMargins="0">
    <oddHeader>&amp;C第６３回中部学生ライフル射撃選手権大会</oddHeader>
    <oddFooter>&amp;L&amp;D　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zoomScale="75" zoomScaleNormal="75" workbookViewId="0" topLeftCell="A4">
      <selection activeCell="R25" sqref="R25"/>
    </sheetView>
  </sheetViews>
  <sheetFormatPr defaultColWidth="9.00390625" defaultRowHeight="13.5"/>
  <cols>
    <col min="1" max="1" width="5.125" style="0" customWidth="1"/>
    <col min="2" max="2" width="17.75390625" style="0" customWidth="1"/>
    <col min="3" max="3" width="18.875" style="0" customWidth="1"/>
    <col min="4" max="4" width="8.00390625" style="0" customWidth="1"/>
    <col min="5" max="15" width="7.625" style="0" customWidth="1"/>
    <col min="16" max="16" width="8.625" style="0" customWidth="1"/>
    <col min="17" max="17" width="10.00390625" style="0" customWidth="1"/>
    <col min="18" max="18" width="4.625" style="0" customWidth="1"/>
  </cols>
  <sheetData>
    <row r="1" spans="1:18" ht="24.75" customHeight="1">
      <c r="A1" s="44" t="s">
        <v>96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24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18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8" ht="24.75" customHeight="1">
      <c r="A4" s="45" t="s">
        <v>55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ht="18.7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1:18" ht="19.5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21.75" customHeight="1" thickBot="1">
      <c r="A7" s="46" t="s">
        <v>172</v>
      </c>
      <c r="B7" s="46" t="s">
        <v>173</v>
      </c>
      <c r="C7" s="46" t="s">
        <v>174</v>
      </c>
      <c r="D7" s="46" t="s">
        <v>175</v>
      </c>
      <c r="E7" s="27" t="s">
        <v>34</v>
      </c>
      <c r="F7" s="28" t="s">
        <v>35</v>
      </c>
      <c r="G7" s="29" t="s">
        <v>36</v>
      </c>
      <c r="H7" s="28" t="s">
        <v>37</v>
      </c>
      <c r="I7" s="29" t="s">
        <v>7</v>
      </c>
      <c r="J7" s="28" t="s">
        <v>38</v>
      </c>
      <c r="K7" s="29" t="s">
        <v>39</v>
      </c>
      <c r="L7" s="28" t="s">
        <v>40</v>
      </c>
      <c r="M7" s="27" t="s">
        <v>41</v>
      </c>
      <c r="N7" s="30" t="s">
        <v>42</v>
      </c>
      <c r="O7" s="28" t="s">
        <v>176</v>
      </c>
      <c r="P7" s="47" t="s">
        <v>177</v>
      </c>
      <c r="Q7" s="49" t="s">
        <v>178</v>
      </c>
      <c r="R7" s="51" t="s">
        <v>57</v>
      </c>
    </row>
    <row r="8" spans="1:18" ht="21.75" customHeight="1" thickBot="1">
      <c r="A8" s="46"/>
      <c r="B8" s="46"/>
      <c r="C8" s="46"/>
      <c r="D8" s="46"/>
      <c r="E8" s="31" t="s">
        <v>179</v>
      </c>
      <c r="F8" s="32" t="s">
        <v>179</v>
      </c>
      <c r="G8" s="33" t="s">
        <v>179</v>
      </c>
      <c r="H8" s="32" t="s">
        <v>179</v>
      </c>
      <c r="I8" s="33" t="s">
        <v>179</v>
      </c>
      <c r="J8" s="32" t="s">
        <v>179</v>
      </c>
      <c r="K8" s="33" t="s">
        <v>179</v>
      </c>
      <c r="L8" s="32" t="s">
        <v>179</v>
      </c>
      <c r="M8" s="33" t="s">
        <v>179</v>
      </c>
      <c r="N8" s="34" t="s">
        <v>179</v>
      </c>
      <c r="O8" s="32" t="s">
        <v>179</v>
      </c>
      <c r="P8" s="48"/>
      <c r="Q8" s="50"/>
      <c r="R8" s="51"/>
    </row>
    <row r="9" spans="1:18" ht="24.75" customHeight="1" thickBot="1">
      <c r="A9" s="52">
        <v>1</v>
      </c>
      <c r="B9" s="53" t="s">
        <v>181</v>
      </c>
      <c r="C9" s="55" t="s">
        <v>79</v>
      </c>
      <c r="D9" s="57">
        <v>583</v>
      </c>
      <c r="E9" s="35">
        <v>10.5</v>
      </c>
      <c r="F9" s="35">
        <v>10.3</v>
      </c>
      <c r="G9" s="35">
        <v>9.4</v>
      </c>
      <c r="H9" s="35">
        <v>9.7</v>
      </c>
      <c r="I9" s="35">
        <v>10.2</v>
      </c>
      <c r="J9" s="35">
        <v>9.5</v>
      </c>
      <c r="K9" s="35">
        <v>10.2</v>
      </c>
      <c r="L9" s="35">
        <v>9.1</v>
      </c>
      <c r="M9" s="35">
        <v>10.8</v>
      </c>
      <c r="N9" s="35">
        <v>10.5</v>
      </c>
      <c r="O9" s="35"/>
      <c r="P9" s="58">
        <f>SUM(E9:N9)</f>
        <v>100.2</v>
      </c>
      <c r="Q9" s="60">
        <f>D9+P9</f>
        <v>683.2</v>
      </c>
      <c r="R9" s="62">
        <f>RANK(Q9,Q9:Q23)</f>
        <v>1</v>
      </c>
    </row>
    <row r="10" spans="1:18" ht="24.75" customHeight="1" thickBot="1">
      <c r="A10" s="52"/>
      <c r="B10" s="54"/>
      <c r="C10" s="56"/>
      <c r="D10" s="57"/>
      <c r="E10" s="36">
        <f>D9+E9</f>
        <v>593.5</v>
      </c>
      <c r="F10" s="37">
        <v>603.8</v>
      </c>
      <c r="G10" s="37">
        <f>F10+G9</f>
        <v>613.1999999999999</v>
      </c>
      <c r="H10" s="37">
        <f aca="true" t="shared" si="0" ref="H10:O10">G10+H9</f>
        <v>622.9</v>
      </c>
      <c r="I10" s="37">
        <f t="shared" si="0"/>
        <v>633.1</v>
      </c>
      <c r="J10" s="37">
        <f t="shared" si="0"/>
        <v>642.6</v>
      </c>
      <c r="K10" s="37">
        <f t="shared" si="0"/>
        <v>652.8000000000001</v>
      </c>
      <c r="L10" s="37">
        <f t="shared" si="0"/>
        <v>661.9000000000001</v>
      </c>
      <c r="M10" s="37">
        <f t="shared" si="0"/>
        <v>672.7</v>
      </c>
      <c r="N10" s="37">
        <f t="shared" si="0"/>
        <v>683.2</v>
      </c>
      <c r="O10" s="37">
        <f t="shared" si="0"/>
        <v>683.2</v>
      </c>
      <c r="P10" s="59"/>
      <c r="Q10" s="61"/>
      <c r="R10" s="63"/>
    </row>
    <row r="11" spans="1:18" ht="24.75" customHeight="1" thickBot="1">
      <c r="A11" s="52">
        <v>2</v>
      </c>
      <c r="B11" s="64" t="s">
        <v>94</v>
      </c>
      <c r="C11" s="55" t="s">
        <v>91</v>
      </c>
      <c r="D11" s="57">
        <v>570</v>
      </c>
      <c r="E11" s="35">
        <v>10</v>
      </c>
      <c r="F11" s="35">
        <v>9.7</v>
      </c>
      <c r="G11" s="35">
        <v>9.2</v>
      </c>
      <c r="H11" s="35">
        <v>10.6</v>
      </c>
      <c r="I11" s="35">
        <v>9.6</v>
      </c>
      <c r="J11" s="35">
        <v>9</v>
      </c>
      <c r="K11" s="35">
        <v>9.5</v>
      </c>
      <c r="L11" s="35">
        <v>8.9</v>
      </c>
      <c r="M11" s="35">
        <v>9.3</v>
      </c>
      <c r="N11" s="35">
        <v>9.5</v>
      </c>
      <c r="O11" s="35"/>
      <c r="P11" s="58">
        <f>SUM(E11:N11)</f>
        <v>95.3</v>
      </c>
      <c r="Q11" s="60">
        <f>D11+P11</f>
        <v>665.3</v>
      </c>
      <c r="R11" s="62">
        <f>RANK(Q11,Q9:Q23)</f>
        <v>3</v>
      </c>
    </row>
    <row r="12" spans="1:18" ht="24.75" customHeight="1" thickBot="1">
      <c r="A12" s="52"/>
      <c r="B12" s="65"/>
      <c r="C12" s="56"/>
      <c r="D12" s="57"/>
      <c r="E12" s="36">
        <f>D11+E11</f>
        <v>580</v>
      </c>
      <c r="F12" s="37">
        <f>E12+F11</f>
        <v>589.7</v>
      </c>
      <c r="G12" s="37">
        <f>F12+G11</f>
        <v>598.9000000000001</v>
      </c>
      <c r="H12" s="37">
        <f aca="true" t="shared" si="1" ref="H12:O12">G12+H11</f>
        <v>609.5000000000001</v>
      </c>
      <c r="I12" s="37">
        <f t="shared" si="1"/>
        <v>619.1000000000001</v>
      </c>
      <c r="J12" s="37">
        <f t="shared" si="1"/>
        <v>628.1000000000001</v>
      </c>
      <c r="K12" s="37">
        <f t="shared" si="1"/>
        <v>637.6000000000001</v>
      </c>
      <c r="L12" s="37">
        <f t="shared" si="1"/>
        <v>646.5000000000001</v>
      </c>
      <c r="M12" s="37">
        <f t="shared" si="1"/>
        <v>655.8000000000001</v>
      </c>
      <c r="N12" s="37">
        <f t="shared" si="1"/>
        <v>665.3000000000001</v>
      </c>
      <c r="O12" s="37">
        <f t="shared" si="1"/>
        <v>665.3000000000001</v>
      </c>
      <c r="P12" s="59"/>
      <c r="Q12" s="61"/>
      <c r="R12" s="63"/>
    </row>
    <row r="13" spans="1:18" ht="24.75" customHeight="1" thickBot="1">
      <c r="A13" s="52">
        <v>3</v>
      </c>
      <c r="B13" s="66" t="s">
        <v>182</v>
      </c>
      <c r="C13" s="55" t="s">
        <v>185</v>
      </c>
      <c r="D13" s="57">
        <v>568</v>
      </c>
      <c r="E13" s="35">
        <v>9.6</v>
      </c>
      <c r="F13" s="35">
        <v>10.1</v>
      </c>
      <c r="G13" s="35">
        <v>9</v>
      </c>
      <c r="H13" s="35">
        <v>10.1</v>
      </c>
      <c r="I13" s="35">
        <v>10</v>
      </c>
      <c r="J13" s="35">
        <v>10.6</v>
      </c>
      <c r="K13" s="35">
        <v>10.7</v>
      </c>
      <c r="L13" s="35">
        <v>10.5</v>
      </c>
      <c r="M13" s="35">
        <v>9.6</v>
      </c>
      <c r="N13" s="35">
        <v>10</v>
      </c>
      <c r="O13" s="35"/>
      <c r="P13" s="58">
        <f>SUM(E13:N13)</f>
        <v>100.19999999999999</v>
      </c>
      <c r="Q13" s="60">
        <f>D13+P13</f>
        <v>668.2</v>
      </c>
      <c r="R13" s="62">
        <f>RANK(Q13,Q9:Q23)</f>
        <v>2</v>
      </c>
    </row>
    <row r="14" spans="1:18" ht="24.75" customHeight="1" thickBot="1">
      <c r="A14" s="52"/>
      <c r="B14" s="67"/>
      <c r="C14" s="56"/>
      <c r="D14" s="57"/>
      <c r="E14" s="36">
        <f>D13+E13</f>
        <v>577.6</v>
      </c>
      <c r="F14" s="37">
        <f>E14+F13</f>
        <v>587.7</v>
      </c>
      <c r="G14" s="37">
        <f>F14+G13</f>
        <v>596.7</v>
      </c>
      <c r="H14" s="37">
        <f aca="true" t="shared" si="2" ref="H14:O14">G14+H13</f>
        <v>606.8000000000001</v>
      </c>
      <c r="I14" s="37">
        <f t="shared" si="2"/>
        <v>616.8000000000001</v>
      </c>
      <c r="J14" s="37">
        <f t="shared" si="2"/>
        <v>627.4000000000001</v>
      </c>
      <c r="K14" s="37">
        <f t="shared" si="2"/>
        <v>638.1000000000001</v>
      </c>
      <c r="L14" s="37">
        <f t="shared" si="2"/>
        <v>648.6000000000001</v>
      </c>
      <c r="M14" s="37">
        <f t="shared" si="2"/>
        <v>658.2000000000002</v>
      </c>
      <c r="N14" s="37">
        <f t="shared" si="2"/>
        <v>668.2000000000002</v>
      </c>
      <c r="O14" s="37">
        <f t="shared" si="2"/>
        <v>668.2000000000002</v>
      </c>
      <c r="P14" s="59"/>
      <c r="Q14" s="61"/>
      <c r="R14" s="63"/>
    </row>
    <row r="15" spans="1:18" ht="24.75" customHeight="1" thickBot="1">
      <c r="A15" s="52">
        <v>4</v>
      </c>
      <c r="B15" s="53" t="s">
        <v>69</v>
      </c>
      <c r="C15" s="55" t="s">
        <v>70</v>
      </c>
      <c r="D15" s="68">
        <v>554</v>
      </c>
      <c r="E15" s="35">
        <v>9.6</v>
      </c>
      <c r="F15" s="35">
        <v>9.5</v>
      </c>
      <c r="G15" s="35">
        <v>9.2</v>
      </c>
      <c r="H15" s="35">
        <v>8.6</v>
      </c>
      <c r="I15" s="35">
        <v>8.6</v>
      </c>
      <c r="J15" s="35">
        <v>8.5</v>
      </c>
      <c r="K15" s="35">
        <v>10.2</v>
      </c>
      <c r="L15" s="35">
        <v>9.1</v>
      </c>
      <c r="M15" s="35">
        <v>8.6</v>
      </c>
      <c r="N15" s="35">
        <v>8.2</v>
      </c>
      <c r="O15" s="35"/>
      <c r="P15" s="58">
        <f>SUM(E15:N15)</f>
        <v>90.1</v>
      </c>
      <c r="Q15" s="60">
        <f>D15+P15</f>
        <v>644.1</v>
      </c>
      <c r="R15" s="62">
        <f>RANK(Q15,Q9:Q23)</f>
        <v>6</v>
      </c>
    </row>
    <row r="16" spans="1:18" ht="24.75" customHeight="1" thickBot="1">
      <c r="A16" s="52"/>
      <c r="B16" s="54"/>
      <c r="C16" s="56"/>
      <c r="D16" s="68"/>
      <c r="E16" s="36">
        <f>D15+E15</f>
        <v>563.6</v>
      </c>
      <c r="F16" s="37">
        <f>E16+F15</f>
        <v>573.1</v>
      </c>
      <c r="G16" s="37">
        <f>F16+G15</f>
        <v>582.3000000000001</v>
      </c>
      <c r="H16" s="37">
        <f aca="true" t="shared" si="3" ref="H16:O16">G16+H15</f>
        <v>590.9000000000001</v>
      </c>
      <c r="I16" s="37">
        <f t="shared" si="3"/>
        <v>599.5000000000001</v>
      </c>
      <c r="J16" s="37">
        <f t="shared" si="3"/>
        <v>608.0000000000001</v>
      </c>
      <c r="K16" s="37">
        <f t="shared" si="3"/>
        <v>618.2000000000002</v>
      </c>
      <c r="L16" s="37">
        <f t="shared" si="3"/>
        <v>627.3000000000002</v>
      </c>
      <c r="M16" s="37">
        <f t="shared" si="3"/>
        <v>635.9000000000002</v>
      </c>
      <c r="N16" s="37">
        <f t="shared" si="3"/>
        <v>644.1000000000003</v>
      </c>
      <c r="O16" s="37">
        <f t="shared" si="3"/>
        <v>644.1000000000003</v>
      </c>
      <c r="P16" s="59"/>
      <c r="Q16" s="61"/>
      <c r="R16" s="63"/>
    </row>
    <row r="17" spans="1:18" ht="24.75" customHeight="1" thickBot="1">
      <c r="A17" s="52">
        <v>5</v>
      </c>
      <c r="B17" s="53" t="s">
        <v>183</v>
      </c>
      <c r="C17" s="55" t="s">
        <v>84</v>
      </c>
      <c r="D17" s="68">
        <v>553</v>
      </c>
      <c r="E17" s="35">
        <v>10.1</v>
      </c>
      <c r="F17" s="35">
        <v>9.7</v>
      </c>
      <c r="G17" s="35">
        <v>8.4</v>
      </c>
      <c r="H17" s="35">
        <v>9.7</v>
      </c>
      <c r="I17" s="35">
        <v>8.5</v>
      </c>
      <c r="J17" s="35">
        <v>9.6</v>
      </c>
      <c r="K17" s="35">
        <v>10.2</v>
      </c>
      <c r="L17" s="35">
        <v>8.9</v>
      </c>
      <c r="M17" s="35">
        <v>9.5</v>
      </c>
      <c r="N17" s="35">
        <v>8</v>
      </c>
      <c r="O17" s="35"/>
      <c r="P17" s="58">
        <f>SUM(E17:N17)</f>
        <v>92.6</v>
      </c>
      <c r="Q17" s="60">
        <f>D17+P17</f>
        <v>645.6</v>
      </c>
      <c r="R17" s="62">
        <f>RANK(Q17,Q9:Q23)</f>
        <v>5</v>
      </c>
    </row>
    <row r="18" spans="1:18" ht="24.75" customHeight="1" thickBot="1">
      <c r="A18" s="52"/>
      <c r="B18" s="54"/>
      <c r="C18" s="56"/>
      <c r="D18" s="68"/>
      <c r="E18" s="36">
        <f>D17+E17</f>
        <v>563.1</v>
      </c>
      <c r="F18" s="37">
        <f>E18+F17</f>
        <v>572.8000000000001</v>
      </c>
      <c r="G18" s="37">
        <f>F18+G17</f>
        <v>581.2</v>
      </c>
      <c r="H18" s="37">
        <f aca="true" t="shared" si="4" ref="H18:O18">G18+H17</f>
        <v>590.9000000000001</v>
      </c>
      <c r="I18" s="37">
        <f t="shared" si="4"/>
        <v>599.4000000000001</v>
      </c>
      <c r="J18" s="37">
        <f t="shared" si="4"/>
        <v>609.0000000000001</v>
      </c>
      <c r="K18" s="37">
        <f t="shared" si="4"/>
        <v>619.2000000000002</v>
      </c>
      <c r="L18" s="37">
        <f t="shared" si="4"/>
        <v>628.1000000000001</v>
      </c>
      <c r="M18" s="37">
        <f t="shared" si="4"/>
        <v>637.6000000000001</v>
      </c>
      <c r="N18" s="37">
        <f t="shared" si="4"/>
        <v>645.6000000000001</v>
      </c>
      <c r="O18" s="37">
        <f t="shared" si="4"/>
        <v>645.6000000000001</v>
      </c>
      <c r="P18" s="59"/>
      <c r="Q18" s="61"/>
      <c r="R18" s="63"/>
    </row>
    <row r="19" spans="1:18" ht="24.75" customHeight="1" thickBot="1">
      <c r="A19" s="52">
        <v>6</v>
      </c>
      <c r="B19" s="66" t="s">
        <v>184</v>
      </c>
      <c r="C19" s="55" t="s">
        <v>70</v>
      </c>
      <c r="D19" s="57">
        <v>553</v>
      </c>
      <c r="E19" s="35">
        <v>7.3</v>
      </c>
      <c r="F19" s="35">
        <v>7.4</v>
      </c>
      <c r="G19" s="35">
        <v>9.6</v>
      </c>
      <c r="H19" s="35">
        <v>8.2</v>
      </c>
      <c r="I19" s="35">
        <v>9.8</v>
      </c>
      <c r="J19" s="35">
        <v>8.3</v>
      </c>
      <c r="K19" s="35">
        <v>9.3</v>
      </c>
      <c r="L19" s="35">
        <v>9</v>
      </c>
      <c r="M19" s="35">
        <v>10.3</v>
      </c>
      <c r="N19" s="35">
        <v>9.6</v>
      </c>
      <c r="O19" s="35"/>
      <c r="P19" s="58">
        <f>SUM(E19:N19)</f>
        <v>88.79999999999998</v>
      </c>
      <c r="Q19" s="60">
        <f>D19+P19</f>
        <v>641.8</v>
      </c>
      <c r="R19" s="62">
        <f>RANK(Q19,Q9:Q23)</f>
        <v>8</v>
      </c>
    </row>
    <row r="20" spans="1:18" ht="24.75" customHeight="1" thickBot="1">
      <c r="A20" s="52"/>
      <c r="B20" s="67"/>
      <c r="C20" s="56"/>
      <c r="D20" s="57"/>
      <c r="E20" s="36">
        <f>D19+E19</f>
        <v>560.3</v>
      </c>
      <c r="F20" s="37">
        <f>E20+F19</f>
        <v>567.6999999999999</v>
      </c>
      <c r="G20" s="37">
        <f>F20+G19</f>
        <v>577.3</v>
      </c>
      <c r="H20" s="37">
        <f aca="true" t="shared" si="5" ref="H20:O20">G20+H19</f>
        <v>585.5</v>
      </c>
      <c r="I20" s="37">
        <f t="shared" si="5"/>
        <v>595.3</v>
      </c>
      <c r="J20" s="37">
        <f t="shared" si="5"/>
        <v>603.5999999999999</v>
      </c>
      <c r="K20" s="37">
        <f t="shared" si="5"/>
        <v>612.8999999999999</v>
      </c>
      <c r="L20" s="37">
        <f t="shared" si="5"/>
        <v>621.8999999999999</v>
      </c>
      <c r="M20" s="37">
        <f t="shared" si="5"/>
        <v>632.1999999999998</v>
      </c>
      <c r="N20" s="37">
        <f t="shared" si="5"/>
        <v>641.7999999999998</v>
      </c>
      <c r="O20" s="37">
        <f t="shared" si="5"/>
        <v>641.7999999999998</v>
      </c>
      <c r="P20" s="59"/>
      <c r="Q20" s="61"/>
      <c r="R20" s="63"/>
    </row>
    <row r="21" spans="1:18" ht="24.75" customHeight="1" thickBot="1">
      <c r="A21" s="52">
        <v>7</v>
      </c>
      <c r="B21" s="66" t="s">
        <v>142</v>
      </c>
      <c r="C21" s="55" t="s">
        <v>74</v>
      </c>
      <c r="D21" s="57">
        <v>552</v>
      </c>
      <c r="E21" s="35">
        <v>10.4</v>
      </c>
      <c r="F21" s="35">
        <v>7.5</v>
      </c>
      <c r="G21" s="35">
        <v>9.9</v>
      </c>
      <c r="H21" s="35">
        <v>10.8</v>
      </c>
      <c r="I21" s="35">
        <v>8.7</v>
      </c>
      <c r="J21" s="35">
        <v>9.3</v>
      </c>
      <c r="K21" s="35">
        <v>9.1</v>
      </c>
      <c r="L21" s="35">
        <v>10.4</v>
      </c>
      <c r="M21" s="35">
        <v>9.9</v>
      </c>
      <c r="N21" s="35">
        <v>10.5</v>
      </c>
      <c r="O21" s="35"/>
      <c r="P21" s="58">
        <f>SUM(E21:N21)</f>
        <v>96.5</v>
      </c>
      <c r="Q21" s="60">
        <f>D21+P21</f>
        <v>648.5</v>
      </c>
      <c r="R21" s="62">
        <f>RANK(Q21,Q9:Q23)</f>
        <v>4</v>
      </c>
    </row>
    <row r="22" spans="1:18" ht="24.75" customHeight="1" thickBot="1">
      <c r="A22" s="52"/>
      <c r="B22" s="67"/>
      <c r="C22" s="56"/>
      <c r="D22" s="57"/>
      <c r="E22" s="36">
        <f>D21+E21</f>
        <v>562.4</v>
      </c>
      <c r="F22" s="37">
        <f>E22+F21</f>
        <v>569.9</v>
      </c>
      <c r="G22" s="37">
        <f>F22+G21</f>
        <v>579.8</v>
      </c>
      <c r="H22" s="37">
        <f aca="true" t="shared" si="6" ref="H22:O22">G22+H21</f>
        <v>590.5999999999999</v>
      </c>
      <c r="I22" s="37">
        <f t="shared" si="6"/>
        <v>599.3</v>
      </c>
      <c r="J22" s="37">
        <f t="shared" si="6"/>
        <v>608.5999999999999</v>
      </c>
      <c r="K22" s="37">
        <f t="shared" si="6"/>
        <v>617.6999999999999</v>
      </c>
      <c r="L22" s="37">
        <f t="shared" si="6"/>
        <v>628.0999999999999</v>
      </c>
      <c r="M22" s="37">
        <f t="shared" si="6"/>
        <v>637.9999999999999</v>
      </c>
      <c r="N22" s="37">
        <f t="shared" si="6"/>
        <v>648.4999999999999</v>
      </c>
      <c r="O22" s="37">
        <f t="shared" si="6"/>
        <v>648.4999999999999</v>
      </c>
      <c r="P22" s="59"/>
      <c r="Q22" s="61"/>
      <c r="R22" s="63"/>
    </row>
    <row r="23" spans="1:18" ht="24.75" customHeight="1" thickBot="1">
      <c r="A23" s="52">
        <v>8</v>
      </c>
      <c r="B23" s="64" t="s">
        <v>132</v>
      </c>
      <c r="C23" s="55" t="s">
        <v>84</v>
      </c>
      <c r="D23" s="68">
        <v>551</v>
      </c>
      <c r="E23" s="35">
        <v>10.5</v>
      </c>
      <c r="F23" s="35">
        <v>9.6</v>
      </c>
      <c r="G23" s="35">
        <v>9</v>
      </c>
      <c r="H23" s="35">
        <v>9.5</v>
      </c>
      <c r="I23" s="35">
        <v>8</v>
      </c>
      <c r="J23" s="35">
        <v>8.8</v>
      </c>
      <c r="K23" s="35">
        <v>8.4</v>
      </c>
      <c r="L23" s="35">
        <v>9</v>
      </c>
      <c r="M23" s="35">
        <v>9.3</v>
      </c>
      <c r="N23" s="35">
        <v>10.1</v>
      </c>
      <c r="O23" s="35"/>
      <c r="P23" s="58">
        <f>SUM(E23:N23)</f>
        <v>92.2</v>
      </c>
      <c r="Q23" s="60">
        <f>D23+P23</f>
        <v>643.2</v>
      </c>
      <c r="R23" s="62">
        <f>RANK(Q23,Q9:Q23)</f>
        <v>7</v>
      </c>
    </row>
    <row r="24" spans="1:18" ht="27.75" customHeight="1" thickBot="1">
      <c r="A24" s="52"/>
      <c r="B24" s="65"/>
      <c r="C24" s="56"/>
      <c r="D24" s="68"/>
      <c r="E24" s="36">
        <f>D23+E23</f>
        <v>561.5</v>
      </c>
      <c r="F24" s="37">
        <f aca="true" t="shared" si="7" ref="F24:O24">E24+F23</f>
        <v>571.1</v>
      </c>
      <c r="G24" s="37">
        <f t="shared" si="7"/>
        <v>580.1</v>
      </c>
      <c r="H24" s="37">
        <f t="shared" si="7"/>
        <v>589.6</v>
      </c>
      <c r="I24" s="37">
        <f t="shared" si="7"/>
        <v>597.6</v>
      </c>
      <c r="J24" s="37">
        <f t="shared" si="7"/>
        <v>606.4</v>
      </c>
      <c r="K24" s="37">
        <f t="shared" si="7"/>
        <v>614.8</v>
      </c>
      <c r="L24" s="37">
        <f t="shared" si="7"/>
        <v>623.8</v>
      </c>
      <c r="M24" s="37">
        <f t="shared" si="7"/>
        <v>633.0999999999999</v>
      </c>
      <c r="N24" s="37">
        <f t="shared" si="7"/>
        <v>643.1999999999999</v>
      </c>
      <c r="O24" s="37">
        <f t="shared" si="7"/>
        <v>643.1999999999999</v>
      </c>
      <c r="P24" s="59"/>
      <c r="Q24" s="61"/>
      <c r="R24" s="63"/>
    </row>
  </sheetData>
  <mergeCells count="65">
    <mergeCell ref="P21:P22"/>
    <mergeCell ref="Q21:Q22"/>
    <mergeCell ref="R21:R22"/>
    <mergeCell ref="A23:A24"/>
    <mergeCell ref="B23:B24"/>
    <mergeCell ref="C23:C24"/>
    <mergeCell ref="D23:D24"/>
    <mergeCell ref="P23:P24"/>
    <mergeCell ref="Q23:Q24"/>
    <mergeCell ref="R23:R24"/>
    <mergeCell ref="A21:A22"/>
    <mergeCell ref="B21:B22"/>
    <mergeCell ref="C21:C22"/>
    <mergeCell ref="D21:D22"/>
    <mergeCell ref="P17:P18"/>
    <mergeCell ref="Q17:Q18"/>
    <mergeCell ref="R17:R18"/>
    <mergeCell ref="A19:A20"/>
    <mergeCell ref="B19:B20"/>
    <mergeCell ref="C19:C20"/>
    <mergeCell ref="D19:D20"/>
    <mergeCell ref="P19:P20"/>
    <mergeCell ref="Q19:Q20"/>
    <mergeCell ref="R19:R20"/>
    <mergeCell ref="A17:A18"/>
    <mergeCell ref="B17:B18"/>
    <mergeCell ref="C17:C18"/>
    <mergeCell ref="D17:D18"/>
    <mergeCell ref="P13:P14"/>
    <mergeCell ref="Q13:Q14"/>
    <mergeCell ref="R13:R14"/>
    <mergeCell ref="A15:A16"/>
    <mergeCell ref="B15:B16"/>
    <mergeCell ref="C15:C16"/>
    <mergeCell ref="D15:D16"/>
    <mergeCell ref="P15:P16"/>
    <mergeCell ref="Q15:Q16"/>
    <mergeCell ref="R15:R16"/>
    <mergeCell ref="A13:A14"/>
    <mergeCell ref="B13:B14"/>
    <mergeCell ref="C13:C14"/>
    <mergeCell ref="D13:D14"/>
    <mergeCell ref="P9:P10"/>
    <mergeCell ref="Q9:Q10"/>
    <mergeCell ref="R9:R10"/>
    <mergeCell ref="A11:A12"/>
    <mergeCell ref="B11:B12"/>
    <mergeCell ref="C11:C12"/>
    <mergeCell ref="D11:D12"/>
    <mergeCell ref="P11:P12"/>
    <mergeCell ref="Q11:Q12"/>
    <mergeCell ref="R11:R12"/>
    <mergeCell ref="A9:A10"/>
    <mergeCell ref="B9:B10"/>
    <mergeCell ref="C9:C10"/>
    <mergeCell ref="D9:D10"/>
    <mergeCell ref="A1:R2"/>
    <mergeCell ref="A4:R5"/>
    <mergeCell ref="A7:A8"/>
    <mergeCell ref="B7:B8"/>
    <mergeCell ref="C7:C8"/>
    <mergeCell ref="D7:D8"/>
    <mergeCell ref="P7:P8"/>
    <mergeCell ref="Q7:Q8"/>
    <mergeCell ref="R7:R8"/>
  </mergeCells>
  <conditionalFormatting sqref="E21:O21 E19:O19 E9:O9 E11:O11 E13:O13 E15:O15 E17:O17 E23:O23">
    <cfRule type="cellIs" priority="1" dxfId="0" operator="greaterThanOrEqual" stopIfTrue="1">
      <formula>10</formula>
    </cfRule>
  </conditionalFormatting>
  <printOptions/>
  <pageMargins left="0.75" right="0.75" top="1" bottom="1" header="0.512" footer="0.512"/>
  <pageSetup horizontalDpi="360" verticalDpi="360" orientation="landscape" paperSize="13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F15" sqref="F15"/>
    </sheetView>
  </sheetViews>
  <sheetFormatPr defaultColWidth="9.00390625" defaultRowHeight="13.5"/>
  <cols>
    <col min="1" max="4" width="5.625" style="0" customWidth="1"/>
    <col min="5" max="5" width="17.50390625" style="0" customWidth="1"/>
    <col min="6" max="6" width="17.25390625" style="0" customWidth="1"/>
    <col min="7" max="12" width="5.00390625" style="0" customWidth="1"/>
    <col min="13" max="13" width="6.125" style="0" customWidth="1"/>
    <col min="14" max="14" width="20.375" style="0" customWidth="1"/>
  </cols>
  <sheetData>
    <row r="1" spans="3:14" ht="17.25">
      <c r="C1" s="38"/>
      <c r="D1" s="38"/>
      <c r="E1" s="38"/>
      <c r="F1" s="1"/>
      <c r="G1" s="1"/>
      <c r="H1" s="1"/>
      <c r="I1" s="1"/>
      <c r="J1" s="1"/>
      <c r="K1" s="1"/>
      <c r="L1" s="1"/>
      <c r="M1" s="2"/>
      <c r="N1" s="2"/>
    </row>
    <row r="2" spans="3:14" ht="21">
      <c r="C2" s="42"/>
      <c r="D2" s="69" t="s">
        <v>96</v>
      </c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3:14" ht="18.75">
      <c r="C3" s="42"/>
      <c r="D3" s="71" t="s">
        <v>43</v>
      </c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3:14" ht="17.25">
      <c r="C4" s="42"/>
      <c r="D4" s="43" t="s">
        <v>154</v>
      </c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3:14" ht="17.25">
      <c r="C5" s="2"/>
      <c r="D5" s="1"/>
      <c r="E5" s="1"/>
      <c r="F5" s="1"/>
      <c r="G5" s="1"/>
      <c r="H5" s="1"/>
      <c r="I5" s="1"/>
      <c r="J5" s="1"/>
      <c r="K5" s="1"/>
      <c r="L5" s="1"/>
      <c r="M5" s="2"/>
      <c r="N5" s="2"/>
    </row>
    <row r="6" spans="1:14" ht="17.25">
      <c r="A6" s="3" t="s">
        <v>0</v>
      </c>
      <c r="B6" s="3"/>
      <c r="C6" s="4" t="s">
        <v>1</v>
      </c>
      <c r="D6" s="4" t="s">
        <v>2</v>
      </c>
      <c r="E6" s="4" t="s">
        <v>3</v>
      </c>
      <c r="F6" s="4" t="s">
        <v>4</v>
      </c>
      <c r="G6" s="4" t="s">
        <v>8</v>
      </c>
      <c r="H6" s="4" t="s">
        <v>13</v>
      </c>
      <c r="I6" s="4" t="s">
        <v>9</v>
      </c>
      <c r="J6" s="4" t="s">
        <v>10</v>
      </c>
      <c r="K6" s="4" t="s">
        <v>11</v>
      </c>
      <c r="L6" s="4" t="s">
        <v>12</v>
      </c>
      <c r="M6" s="4" t="s">
        <v>5</v>
      </c>
      <c r="N6" s="4" t="s">
        <v>6</v>
      </c>
    </row>
    <row r="7" spans="1:14" ht="17.25">
      <c r="A7" s="5"/>
      <c r="B7" s="5"/>
      <c r="C7" s="6" t="s">
        <v>155</v>
      </c>
      <c r="D7" s="7">
        <v>3</v>
      </c>
      <c r="E7" s="7" t="s">
        <v>156</v>
      </c>
      <c r="F7" s="6" t="s">
        <v>84</v>
      </c>
      <c r="G7" s="7">
        <v>90</v>
      </c>
      <c r="H7" s="7">
        <v>91</v>
      </c>
      <c r="I7" s="7">
        <v>83</v>
      </c>
      <c r="J7" s="7">
        <v>75</v>
      </c>
      <c r="K7" s="7">
        <v>86</v>
      </c>
      <c r="L7" s="7">
        <v>82</v>
      </c>
      <c r="M7" s="7">
        <f>SUM(G7:L7)</f>
        <v>507</v>
      </c>
      <c r="N7" s="8"/>
    </row>
    <row r="8" spans="1:14" ht="17.25">
      <c r="A8" s="5"/>
      <c r="B8" s="5"/>
      <c r="C8" s="6" t="s">
        <v>155</v>
      </c>
      <c r="D8" s="7">
        <v>4</v>
      </c>
      <c r="E8" s="5" t="s">
        <v>134</v>
      </c>
      <c r="F8" s="6" t="s">
        <v>84</v>
      </c>
      <c r="G8" s="6">
        <v>89</v>
      </c>
      <c r="H8" s="6">
        <v>98</v>
      </c>
      <c r="I8" s="6">
        <v>87</v>
      </c>
      <c r="J8" s="6">
        <v>89</v>
      </c>
      <c r="K8" s="6">
        <v>82</v>
      </c>
      <c r="L8" s="6">
        <v>87</v>
      </c>
      <c r="M8" s="6">
        <f>SUM(G8:L8)</f>
        <v>532</v>
      </c>
      <c r="N8" s="4"/>
    </row>
    <row r="9" spans="1:14" ht="17.25">
      <c r="A9" s="5"/>
      <c r="B9" s="5"/>
      <c r="C9" s="6" t="s">
        <v>155</v>
      </c>
      <c r="D9" s="7">
        <v>6</v>
      </c>
      <c r="E9" s="5" t="s">
        <v>130</v>
      </c>
      <c r="F9" s="6" t="s">
        <v>79</v>
      </c>
      <c r="G9" s="6">
        <v>91</v>
      </c>
      <c r="H9" s="6">
        <v>99</v>
      </c>
      <c r="I9" s="6">
        <v>93</v>
      </c>
      <c r="J9" s="6">
        <v>85</v>
      </c>
      <c r="K9" s="6">
        <v>89</v>
      </c>
      <c r="L9" s="6">
        <v>88</v>
      </c>
      <c r="M9" s="6">
        <f>SUM(G9:L9)</f>
        <v>545</v>
      </c>
      <c r="N9" s="8"/>
    </row>
    <row r="10" spans="1:14" ht="17.25">
      <c r="A10" s="5"/>
      <c r="B10" s="5"/>
      <c r="C10" s="6" t="s">
        <v>155</v>
      </c>
      <c r="D10" s="7">
        <v>7</v>
      </c>
      <c r="E10" s="6" t="s">
        <v>65</v>
      </c>
      <c r="F10" s="6" t="s">
        <v>84</v>
      </c>
      <c r="G10" s="6">
        <v>94</v>
      </c>
      <c r="H10" s="6">
        <v>93</v>
      </c>
      <c r="I10" s="6">
        <v>85</v>
      </c>
      <c r="J10" s="6">
        <v>81</v>
      </c>
      <c r="K10" s="6">
        <v>93</v>
      </c>
      <c r="L10" s="6">
        <v>91</v>
      </c>
      <c r="M10" s="6">
        <f>SUM(G10:L10)</f>
        <v>537</v>
      </c>
      <c r="N10" s="8"/>
    </row>
  </sheetData>
  <mergeCells count="3">
    <mergeCell ref="D2:N2"/>
    <mergeCell ref="D3:N3"/>
    <mergeCell ref="D4:N4"/>
  </mergeCells>
  <printOptions horizontalCentered="1" verticalCentered="1"/>
  <pageMargins left="0.75" right="0.75" top="1" bottom="1" header="0.512" footer="0.512"/>
  <pageSetup horizontalDpi="360" verticalDpi="360" orientation="landscape" paperSize="1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B1">
      <selection activeCell="F22" sqref="F22"/>
    </sheetView>
  </sheetViews>
  <sheetFormatPr defaultColWidth="9.00390625" defaultRowHeight="13.5"/>
  <cols>
    <col min="1" max="4" width="5.625" style="0" customWidth="1"/>
    <col min="5" max="5" width="17.50390625" style="0" customWidth="1"/>
    <col min="6" max="6" width="19.25390625" style="0" bestFit="1" customWidth="1"/>
    <col min="7" max="12" width="5.00390625" style="0" customWidth="1"/>
    <col min="13" max="13" width="6.125" style="0" customWidth="1"/>
    <col min="14" max="14" width="11.50390625" style="0" customWidth="1"/>
  </cols>
  <sheetData>
    <row r="1" spans="3:14" ht="17.25">
      <c r="C1" s="38"/>
      <c r="D1" s="38"/>
      <c r="E1" s="38"/>
      <c r="F1" s="1"/>
      <c r="G1" s="1"/>
      <c r="H1" s="1"/>
      <c r="I1" s="1"/>
      <c r="J1" s="1"/>
      <c r="K1" s="1"/>
      <c r="L1" s="1"/>
      <c r="M1" s="2"/>
      <c r="N1" s="2"/>
    </row>
    <row r="2" spans="2:14" ht="21">
      <c r="B2" s="39"/>
      <c r="C2" s="69" t="s">
        <v>96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2:14" ht="18.75">
      <c r="B3" s="40"/>
      <c r="C3" s="71" t="s">
        <v>56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2:14" ht="17.25">
      <c r="B4" s="2"/>
      <c r="C4" s="43" t="s">
        <v>160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3:14" ht="17.25">
      <c r="C5" s="2"/>
      <c r="D5" s="1"/>
      <c r="E5" s="1"/>
      <c r="F5" s="1"/>
      <c r="G5" s="1"/>
      <c r="H5" s="1"/>
      <c r="I5" s="1"/>
      <c r="J5" s="1"/>
      <c r="K5" s="1"/>
      <c r="L5" s="1"/>
      <c r="M5" s="2"/>
      <c r="N5" s="2"/>
    </row>
    <row r="6" spans="1:14" ht="17.25">
      <c r="A6" s="3" t="s">
        <v>57</v>
      </c>
      <c r="B6" s="3"/>
      <c r="C6" s="4" t="s">
        <v>58</v>
      </c>
      <c r="D6" s="4" t="s">
        <v>59</v>
      </c>
      <c r="E6" s="4" t="s">
        <v>60</v>
      </c>
      <c r="F6" s="4" t="s">
        <v>61</v>
      </c>
      <c r="G6" s="4" t="s">
        <v>62</v>
      </c>
      <c r="H6" s="4" t="s">
        <v>50</v>
      </c>
      <c r="I6" s="4" t="s">
        <v>51</v>
      </c>
      <c r="J6" s="4" t="s">
        <v>52</v>
      </c>
      <c r="K6" s="4" t="s">
        <v>53</v>
      </c>
      <c r="L6" s="4" t="s">
        <v>54</v>
      </c>
      <c r="M6" s="4" t="s">
        <v>63</v>
      </c>
      <c r="N6" s="4" t="s">
        <v>64</v>
      </c>
    </row>
    <row r="7" spans="1:14" ht="17.25">
      <c r="A7" s="5"/>
      <c r="B7" s="5"/>
      <c r="C7" s="6" t="s">
        <v>157</v>
      </c>
      <c r="D7" s="7">
        <v>2</v>
      </c>
      <c r="E7" s="6" t="s">
        <v>136</v>
      </c>
      <c r="F7" s="6" t="s">
        <v>84</v>
      </c>
      <c r="G7" s="6"/>
      <c r="H7" s="6"/>
      <c r="I7" s="6"/>
      <c r="J7" s="6"/>
      <c r="K7" s="6"/>
      <c r="L7" s="6"/>
      <c r="M7" s="6" t="s">
        <v>164</v>
      </c>
      <c r="N7" s="8"/>
    </row>
    <row r="8" spans="1:14" ht="17.25">
      <c r="A8" s="5"/>
      <c r="B8" s="5"/>
      <c r="C8" s="6" t="s">
        <v>157</v>
      </c>
      <c r="D8" s="7">
        <v>3</v>
      </c>
      <c r="E8" s="6" t="s">
        <v>65</v>
      </c>
      <c r="F8" s="6" t="s">
        <v>84</v>
      </c>
      <c r="G8" s="6">
        <v>93</v>
      </c>
      <c r="H8" s="6">
        <v>93</v>
      </c>
      <c r="I8" s="6">
        <v>91</v>
      </c>
      <c r="J8" s="6">
        <v>95</v>
      </c>
      <c r="K8" s="6">
        <v>95</v>
      </c>
      <c r="L8" s="6">
        <v>96</v>
      </c>
      <c r="M8" s="6">
        <f>SUM(G8:L8)</f>
        <v>563</v>
      </c>
      <c r="N8" s="8"/>
    </row>
    <row r="9" spans="1:14" ht="17.25">
      <c r="A9" s="5"/>
      <c r="B9" s="5"/>
      <c r="C9" s="6" t="s">
        <v>157</v>
      </c>
      <c r="D9" s="7">
        <v>4</v>
      </c>
      <c r="E9" s="6" t="s">
        <v>158</v>
      </c>
      <c r="F9" s="6" t="s">
        <v>84</v>
      </c>
      <c r="G9" s="6">
        <v>94</v>
      </c>
      <c r="H9" s="6">
        <v>94</v>
      </c>
      <c r="I9" s="6">
        <v>94</v>
      </c>
      <c r="J9" s="6">
        <v>95</v>
      </c>
      <c r="K9" s="6">
        <v>95</v>
      </c>
      <c r="L9" s="6">
        <v>96</v>
      </c>
      <c r="M9" s="6">
        <f>SUM(G9:L9)</f>
        <v>568</v>
      </c>
      <c r="N9" s="4"/>
    </row>
    <row r="10" spans="1:14" ht="17.25">
      <c r="A10" s="5"/>
      <c r="B10" s="5"/>
      <c r="C10" s="6" t="s">
        <v>157</v>
      </c>
      <c r="D10" s="7">
        <v>6</v>
      </c>
      <c r="E10" s="7" t="s">
        <v>130</v>
      </c>
      <c r="F10" s="6" t="s">
        <v>79</v>
      </c>
      <c r="G10" s="6">
        <v>97</v>
      </c>
      <c r="H10" s="6">
        <v>94</v>
      </c>
      <c r="I10" s="6">
        <v>92</v>
      </c>
      <c r="J10" s="6">
        <v>96</v>
      </c>
      <c r="K10" s="6">
        <v>97</v>
      </c>
      <c r="L10" s="6">
        <v>97</v>
      </c>
      <c r="M10" s="6">
        <f>SUM(G10:L10)</f>
        <v>573</v>
      </c>
      <c r="N10" s="4"/>
    </row>
    <row r="11" spans="1:14" ht="17.25">
      <c r="A11" s="5"/>
      <c r="B11" s="5"/>
      <c r="C11" s="6" t="s">
        <v>157</v>
      </c>
      <c r="D11" s="7">
        <v>7</v>
      </c>
      <c r="E11" s="6" t="s">
        <v>156</v>
      </c>
      <c r="F11" s="6" t="s">
        <v>84</v>
      </c>
      <c r="G11" s="6">
        <v>95</v>
      </c>
      <c r="H11" s="6">
        <v>93</v>
      </c>
      <c r="I11" s="6">
        <v>94</v>
      </c>
      <c r="J11" s="6">
        <v>93</v>
      </c>
      <c r="K11" s="6">
        <v>96</v>
      </c>
      <c r="L11" s="6">
        <v>94</v>
      </c>
      <c r="M11" s="6">
        <f>SUM(G11:L11)</f>
        <v>565</v>
      </c>
      <c r="N11" s="8"/>
    </row>
    <row r="12" spans="1:14" ht="17.25">
      <c r="A12" s="5"/>
      <c r="B12" s="5"/>
      <c r="C12" s="6" t="s">
        <v>157</v>
      </c>
      <c r="D12" s="7">
        <v>8</v>
      </c>
      <c r="E12" s="6" t="s">
        <v>138</v>
      </c>
      <c r="F12" s="6" t="s">
        <v>68</v>
      </c>
      <c r="G12" s="6">
        <v>89</v>
      </c>
      <c r="H12" s="6">
        <v>91</v>
      </c>
      <c r="I12" s="6">
        <v>88</v>
      </c>
      <c r="J12" s="6">
        <v>97</v>
      </c>
      <c r="K12" s="6">
        <v>86</v>
      </c>
      <c r="L12" s="6">
        <v>95</v>
      </c>
      <c r="M12" s="6">
        <f>SUM(G12:L12)</f>
        <v>546</v>
      </c>
      <c r="N12" s="8"/>
    </row>
  </sheetData>
  <mergeCells count="3">
    <mergeCell ref="C2:N2"/>
    <mergeCell ref="C3:N3"/>
    <mergeCell ref="C4:N4"/>
  </mergeCells>
  <printOptions horizontalCentered="1" verticalCentered="1"/>
  <pageMargins left="0.75" right="0.75" top="1" bottom="1" header="0.512" footer="0.512"/>
  <pageSetup horizontalDpi="360" verticalDpi="360" orientation="landscape" paperSize="1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I43" sqref="I43"/>
    </sheetView>
  </sheetViews>
  <sheetFormatPr defaultColWidth="10.625" defaultRowHeight="13.5"/>
  <cols>
    <col min="1" max="1" width="15.50390625" style="24" customWidth="1"/>
    <col min="2" max="3" width="3.625" style="24" customWidth="1"/>
    <col min="4" max="4" width="14.625" style="24" customWidth="1"/>
    <col min="5" max="10" width="4.625" style="24" customWidth="1"/>
    <col min="11" max="11" width="7.625" style="24" customWidth="1"/>
    <col min="12" max="12" width="8.625" style="24" customWidth="1"/>
    <col min="13" max="13" width="4.625" style="24" customWidth="1"/>
  </cols>
  <sheetData>
    <row r="1" spans="1:13" ht="14.25">
      <c r="A1" s="9" t="s">
        <v>14</v>
      </c>
      <c r="B1" s="9" t="s">
        <v>15</v>
      </c>
      <c r="C1" s="9" t="s">
        <v>16</v>
      </c>
      <c r="D1" s="9" t="s">
        <v>17</v>
      </c>
      <c r="E1" s="10" t="s">
        <v>18</v>
      </c>
      <c r="F1" s="10" t="s">
        <v>19</v>
      </c>
      <c r="G1" s="10" t="s">
        <v>20</v>
      </c>
      <c r="H1" s="10" t="s">
        <v>21</v>
      </c>
      <c r="I1" s="10" t="s">
        <v>22</v>
      </c>
      <c r="J1" s="10" t="s">
        <v>180</v>
      </c>
      <c r="K1" s="11" t="s">
        <v>23</v>
      </c>
      <c r="L1" s="12" t="s">
        <v>24</v>
      </c>
      <c r="M1" s="13" t="s">
        <v>25</v>
      </c>
    </row>
    <row r="2" spans="1:13" ht="17.25">
      <c r="A2" s="14" t="s">
        <v>26</v>
      </c>
      <c r="B2" s="15">
        <v>1</v>
      </c>
      <c r="C2" s="15">
        <v>28</v>
      </c>
      <c r="D2" s="16" t="s">
        <v>163</v>
      </c>
      <c r="E2" s="6">
        <v>92</v>
      </c>
      <c r="F2" s="6">
        <v>90</v>
      </c>
      <c r="G2" s="6">
        <v>91</v>
      </c>
      <c r="H2" s="6">
        <v>84</v>
      </c>
      <c r="I2" s="6">
        <v>94</v>
      </c>
      <c r="J2" s="6">
        <v>90</v>
      </c>
      <c r="K2" s="18">
        <f>SUM(E2:J2)</f>
        <v>541</v>
      </c>
      <c r="L2" s="14"/>
      <c r="M2" s="14"/>
    </row>
    <row r="3" spans="1:13" ht="17.25">
      <c r="A3" s="19" t="s">
        <v>27</v>
      </c>
      <c r="B3" s="15">
        <v>2</v>
      </c>
      <c r="C3" s="15">
        <v>28</v>
      </c>
      <c r="D3" s="16" t="s">
        <v>83</v>
      </c>
      <c r="E3" s="6">
        <v>85</v>
      </c>
      <c r="F3" s="6">
        <v>92</v>
      </c>
      <c r="G3" s="6">
        <v>94</v>
      </c>
      <c r="H3" s="6">
        <v>90</v>
      </c>
      <c r="I3" s="6">
        <v>89</v>
      </c>
      <c r="J3" s="6">
        <v>87</v>
      </c>
      <c r="K3" s="18">
        <f>SUM(E3:J3)</f>
        <v>537</v>
      </c>
      <c r="L3" s="20"/>
      <c r="M3" s="20"/>
    </row>
    <row r="4" spans="1:13" ht="17.25">
      <c r="A4" s="20"/>
      <c r="B4" s="15">
        <v>3</v>
      </c>
      <c r="C4" s="15">
        <v>28</v>
      </c>
      <c r="D4" s="16" t="s">
        <v>165</v>
      </c>
      <c r="E4" s="6">
        <v>89</v>
      </c>
      <c r="F4" s="6">
        <v>93</v>
      </c>
      <c r="G4" s="6">
        <v>91</v>
      </c>
      <c r="H4" s="6">
        <v>96</v>
      </c>
      <c r="I4" s="6">
        <v>91</v>
      </c>
      <c r="J4" s="6">
        <v>91</v>
      </c>
      <c r="K4" s="18">
        <f>SUM(E4:J4)</f>
        <v>551</v>
      </c>
      <c r="L4" s="21">
        <f>SUM(K2:K4)</f>
        <v>1629</v>
      </c>
      <c r="M4" s="22"/>
    </row>
    <row r="5" spans="1:13" ht="17.25">
      <c r="A5" s="15" t="s">
        <v>28</v>
      </c>
      <c r="B5" s="15">
        <v>4</v>
      </c>
      <c r="C5" s="15">
        <v>28</v>
      </c>
      <c r="D5" s="16" t="s">
        <v>166</v>
      </c>
      <c r="E5" s="5">
        <v>89</v>
      </c>
      <c r="F5" s="5">
        <v>88</v>
      </c>
      <c r="G5" s="5">
        <v>87</v>
      </c>
      <c r="H5" s="5">
        <v>89</v>
      </c>
      <c r="I5" s="5">
        <v>95</v>
      </c>
      <c r="J5" s="5">
        <v>88</v>
      </c>
      <c r="K5" s="18">
        <f>SUM(E5:J5)</f>
        <v>536</v>
      </c>
      <c r="L5" s="17"/>
      <c r="M5" s="22"/>
    </row>
    <row r="6" spans="1:13" ht="13.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7.25">
      <c r="A7" s="14"/>
      <c r="B7" s="15">
        <v>1</v>
      </c>
      <c r="C7" s="15">
        <v>27</v>
      </c>
      <c r="D7" s="16" t="s">
        <v>168</v>
      </c>
      <c r="E7" s="6">
        <v>81</v>
      </c>
      <c r="F7" s="6">
        <v>92</v>
      </c>
      <c r="G7" s="6">
        <v>86</v>
      </c>
      <c r="H7" s="6">
        <v>92</v>
      </c>
      <c r="I7" s="6">
        <v>92</v>
      </c>
      <c r="J7" s="6">
        <v>93</v>
      </c>
      <c r="K7" s="18">
        <f>SUM(E7:J7)</f>
        <v>536</v>
      </c>
      <c r="L7" s="14"/>
      <c r="M7" s="14"/>
    </row>
    <row r="8" spans="1:13" ht="17.25">
      <c r="A8" s="19" t="s">
        <v>29</v>
      </c>
      <c r="B8" s="15">
        <v>2</v>
      </c>
      <c r="C8" s="15">
        <v>27</v>
      </c>
      <c r="D8" s="16" t="s">
        <v>107</v>
      </c>
      <c r="E8" s="6">
        <v>90</v>
      </c>
      <c r="F8" s="6">
        <v>84</v>
      </c>
      <c r="G8" s="6">
        <v>93</v>
      </c>
      <c r="H8" s="6">
        <v>89</v>
      </c>
      <c r="I8" s="6">
        <v>86</v>
      </c>
      <c r="J8" s="6">
        <v>91</v>
      </c>
      <c r="K8" s="18">
        <f>SUM(E8:J8)</f>
        <v>533</v>
      </c>
      <c r="L8" s="20"/>
      <c r="M8" s="20"/>
    </row>
    <row r="9" spans="1:13" ht="17.25">
      <c r="A9" s="20"/>
      <c r="B9" s="15">
        <v>3</v>
      </c>
      <c r="C9" s="15">
        <v>27</v>
      </c>
      <c r="D9" s="16" t="s">
        <v>128</v>
      </c>
      <c r="E9" s="5">
        <v>88</v>
      </c>
      <c r="F9" s="5">
        <v>91</v>
      </c>
      <c r="G9" s="5">
        <v>85</v>
      </c>
      <c r="H9" s="5">
        <v>85</v>
      </c>
      <c r="I9" s="5">
        <v>87</v>
      </c>
      <c r="J9" s="5">
        <v>86</v>
      </c>
      <c r="K9" s="18">
        <f>SUM(E9:J9)</f>
        <v>522</v>
      </c>
      <c r="L9" s="21">
        <f>SUM(K7:K9)</f>
        <v>1591</v>
      </c>
      <c r="M9" s="22"/>
    </row>
    <row r="10" spans="1:13" ht="17.25">
      <c r="A10" s="15" t="s">
        <v>28</v>
      </c>
      <c r="B10" s="15">
        <v>4</v>
      </c>
      <c r="C10" s="15">
        <v>27</v>
      </c>
      <c r="D10" s="16" t="s">
        <v>169</v>
      </c>
      <c r="E10" s="5">
        <v>90</v>
      </c>
      <c r="F10" s="5">
        <v>87</v>
      </c>
      <c r="G10" s="5">
        <v>82</v>
      </c>
      <c r="H10" s="5">
        <v>90</v>
      </c>
      <c r="I10" s="5">
        <v>87</v>
      </c>
      <c r="J10" s="5">
        <v>84</v>
      </c>
      <c r="K10" s="18">
        <f>SUM(E10:J10)</f>
        <v>520</v>
      </c>
      <c r="L10" s="17"/>
      <c r="M10" s="22"/>
    </row>
    <row r="11" spans="1:13" ht="13.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7.25">
      <c r="A12" s="14"/>
      <c r="B12" s="15">
        <v>1</v>
      </c>
      <c r="C12" s="15">
        <v>31</v>
      </c>
      <c r="D12" s="16" t="s">
        <v>69</v>
      </c>
      <c r="E12" s="5">
        <v>92</v>
      </c>
      <c r="F12" s="5">
        <v>94</v>
      </c>
      <c r="G12" s="5">
        <v>93</v>
      </c>
      <c r="H12" s="5">
        <v>97</v>
      </c>
      <c r="I12" s="5">
        <v>89</v>
      </c>
      <c r="J12" s="5">
        <v>89</v>
      </c>
      <c r="K12" s="18">
        <f>SUM(E12:J12)</f>
        <v>554</v>
      </c>
      <c r="L12" s="14"/>
      <c r="M12" s="14"/>
    </row>
    <row r="13" spans="1:13" ht="17.25">
      <c r="A13" s="19" t="s">
        <v>30</v>
      </c>
      <c r="B13" s="15">
        <v>2</v>
      </c>
      <c r="C13" s="15">
        <v>31</v>
      </c>
      <c r="D13" s="16" t="s">
        <v>100</v>
      </c>
      <c r="E13" s="5">
        <v>89</v>
      </c>
      <c r="F13" s="5">
        <v>94</v>
      </c>
      <c r="G13" s="5">
        <v>89</v>
      </c>
      <c r="H13" s="5">
        <v>96</v>
      </c>
      <c r="I13" s="5">
        <v>92</v>
      </c>
      <c r="J13" s="5">
        <v>93</v>
      </c>
      <c r="K13" s="18">
        <f>SUM(E13:J13)</f>
        <v>553</v>
      </c>
      <c r="L13" s="20"/>
      <c r="M13" s="20"/>
    </row>
    <row r="14" spans="1:13" ht="17.25">
      <c r="A14" s="20"/>
      <c r="B14" s="15">
        <v>3</v>
      </c>
      <c r="C14" s="15">
        <v>31</v>
      </c>
      <c r="D14" s="16" t="s">
        <v>121</v>
      </c>
      <c r="E14" s="5">
        <v>88</v>
      </c>
      <c r="F14" s="5">
        <v>88</v>
      </c>
      <c r="G14" s="5">
        <v>91</v>
      </c>
      <c r="H14" s="5">
        <v>85</v>
      </c>
      <c r="I14" s="5">
        <v>95</v>
      </c>
      <c r="J14" s="5">
        <v>87</v>
      </c>
      <c r="K14" s="18">
        <f>SUM(E14:J14)</f>
        <v>534</v>
      </c>
      <c r="L14" s="21">
        <f>SUM(K12:K14)</f>
        <v>1641</v>
      </c>
      <c r="M14" s="22"/>
    </row>
    <row r="15" spans="1:13" ht="17.25">
      <c r="A15" s="15" t="s">
        <v>28</v>
      </c>
      <c r="B15" s="15">
        <v>4</v>
      </c>
      <c r="C15" s="15">
        <v>31</v>
      </c>
      <c r="D15" s="16" t="s">
        <v>139</v>
      </c>
      <c r="E15" s="5">
        <v>88</v>
      </c>
      <c r="F15" s="5">
        <v>91</v>
      </c>
      <c r="G15" s="5">
        <v>90</v>
      </c>
      <c r="H15" s="5">
        <v>86</v>
      </c>
      <c r="I15" s="5">
        <v>93</v>
      </c>
      <c r="J15" s="5">
        <v>88</v>
      </c>
      <c r="K15" s="18">
        <f>SUM(E15:J15)</f>
        <v>536</v>
      </c>
      <c r="L15" s="17"/>
      <c r="M15" s="22"/>
    </row>
    <row r="16" spans="1:13" ht="13.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3" ht="17.25">
      <c r="A17" s="14"/>
      <c r="B17" s="15">
        <v>1</v>
      </c>
      <c r="C17" s="15">
        <v>26</v>
      </c>
      <c r="D17" s="16" t="s">
        <v>73</v>
      </c>
      <c r="E17" s="5"/>
      <c r="F17" s="5"/>
      <c r="G17" s="5"/>
      <c r="H17" s="5"/>
      <c r="I17" s="5"/>
      <c r="J17" s="5"/>
      <c r="K17" s="18" t="s">
        <v>164</v>
      </c>
      <c r="L17" s="14"/>
      <c r="M17" s="14"/>
    </row>
    <row r="18" spans="1:13" ht="17.25">
      <c r="A18" s="19" t="s">
        <v>31</v>
      </c>
      <c r="B18" s="15">
        <v>2</v>
      </c>
      <c r="C18" s="15">
        <v>26</v>
      </c>
      <c r="D18" s="16" t="s">
        <v>103</v>
      </c>
      <c r="E18" s="6">
        <v>88</v>
      </c>
      <c r="F18" s="6">
        <v>88</v>
      </c>
      <c r="G18" s="6">
        <v>90</v>
      </c>
      <c r="H18" s="6">
        <v>90</v>
      </c>
      <c r="I18" s="6">
        <v>86</v>
      </c>
      <c r="J18" s="6">
        <v>90</v>
      </c>
      <c r="K18" s="18">
        <f>SUM(E18:J18)</f>
        <v>532</v>
      </c>
      <c r="L18" s="20"/>
      <c r="M18" s="20"/>
    </row>
    <row r="19" spans="1:13" ht="17.25">
      <c r="A19" s="20"/>
      <c r="B19" s="15">
        <v>3</v>
      </c>
      <c r="C19" s="15">
        <v>26</v>
      </c>
      <c r="D19" s="16" t="s">
        <v>125</v>
      </c>
      <c r="E19" s="5">
        <v>90</v>
      </c>
      <c r="F19" s="5">
        <v>87</v>
      </c>
      <c r="G19" s="5">
        <v>89</v>
      </c>
      <c r="H19" s="5">
        <v>91</v>
      </c>
      <c r="I19" s="5">
        <v>93</v>
      </c>
      <c r="J19" s="5">
        <v>93</v>
      </c>
      <c r="K19" s="18">
        <f>SUM(E19:J19)</f>
        <v>543</v>
      </c>
      <c r="L19" s="21">
        <f>SUM(K18:K20)</f>
        <v>1627</v>
      </c>
      <c r="M19" s="22"/>
    </row>
    <row r="20" spans="1:13" ht="17.25">
      <c r="A20" s="15" t="s">
        <v>28</v>
      </c>
      <c r="B20" s="15">
        <v>4</v>
      </c>
      <c r="C20" s="15">
        <v>26</v>
      </c>
      <c r="D20" s="16" t="s">
        <v>142</v>
      </c>
      <c r="E20" s="5">
        <v>91</v>
      </c>
      <c r="F20" s="5">
        <v>94</v>
      </c>
      <c r="G20" s="5">
        <v>90</v>
      </c>
      <c r="H20" s="5">
        <v>92</v>
      </c>
      <c r="I20" s="5">
        <v>91</v>
      </c>
      <c r="J20" s="5">
        <v>94</v>
      </c>
      <c r="K20" s="18">
        <f>SUM(E20:J20)</f>
        <v>552</v>
      </c>
      <c r="L20" s="17"/>
      <c r="M20" s="22"/>
    </row>
    <row r="21" spans="1:13" ht="13.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13" ht="17.25">
      <c r="A22" s="14"/>
      <c r="B22" s="15">
        <v>1</v>
      </c>
      <c r="C22" s="15">
        <v>29</v>
      </c>
      <c r="D22" s="16" t="s">
        <v>94</v>
      </c>
      <c r="E22" s="5">
        <v>95</v>
      </c>
      <c r="F22" s="5">
        <v>97</v>
      </c>
      <c r="G22" s="5">
        <v>95</v>
      </c>
      <c r="H22" s="5">
        <v>94</v>
      </c>
      <c r="I22" s="5">
        <v>94</v>
      </c>
      <c r="J22" s="5">
        <v>95</v>
      </c>
      <c r="K22" s="18">
        <f>SUM(E22:J22)</f>
        <v>570</v>
      </c>
      <c r="L22" s="14"/>
      <c r="M22" s="14"/>
    </row>
    <row r="23" spans="1:13" ht="17.25">
      <c r="A23" s="19" t="s">
        <v>32</v>
      </c>
      <c r="B23" s="15">
        <v>2</v>
      </c>
      <c r="C23" s="15">
        <v>29</v>
      </c>
      <c r="D23" s="16" t="s">
        <v>117</v>
      </c>
      <c r="E23" s="5">
        <v>94</v>
      </c>
      <c r="F23" s="5">
        <v>95</v>
      </c>
      <c r="G23" s="5">
        <v>94</v>
      </c>
      <c r="H23" s="5">
        <v>95</v>
      </c>
      <c r="I23" s="5">
        <v>97</v>
      </c>
      <c r="J23" s="5">
        <v>93</v>
      </c>
      <c r="K23" s="18">
        <f>SUM(E23:J23)</f>
        <v>568</v>
      </c>
      <c r="L23" s="20"/>
      <c r="M23" s="20"/>
    </row>
    <row r="24" spans="1:13" ht="17.25">
      <c r="A24" s="20"/>
      <c r="B24" s="15">
        <v>3</v>
      </c>
      <c r="C24" s="15">
        <v>29</v>
      </c>
      <c r="D24" s="16" t="s">
        <v>137</v>
      </c>
      <c r="E24" s="5">
        <v>87</v>
      </c>
      <c r="F24" s="5">
        <v>89</v>
      </c>
      <c r="G24" s="5">
        <v>89</v>
      </c>
      <c r="H24" s="5">
        <v>82</v>
      </c>
      <c r="I24" s="5">
        <v>85</v>
      </c>
      <c r="J24" s="5">
        <v>86</v>
      </c>
      <c r="K24" s="18">
        <f>SUM(E24:J24)</f>
        <v>518</v>
      </c>
      <c r="L24" s="21">
        <f>SUM(K22:K24)</f>
        <v>1656</v>
      </c>
      <c r="M24" s="22"/>
    </row>
    <row r="25" spans="1:13" ht="17.25">
      <c r="A25" s="15" t="s">
        <v>28</v>
      </c>
      <c r="B25" s="15">
        <v>4</v>
      </c>
      <c r="C25" s="15">
        <v>29</v>
      </c>
      <c r="D25" s="16" t="s">
        <v>153</v>
      </c>
      <c r="E25" s="5">
        <v>84</v>
      </c>
      <c r="F25" s="5">
        <v>77</v>
      </c>
      <c r="G25" s="5">
        <v>86</v>
      </c>
      <c r="H25" s="5">
        <v>87</v>
      </c>
      <c r="I25" s="5">
        <v>85</v>
      </c>
      <c r="J25" s="5">
        <v>88</v>
      </c>
      <c r="K25" s="18">
        <f>SUM(E25:J25)</f>
        <v>507</v>
      </c>
      <c r="L25" s="17"/>
      <c r="M25" s="22"/>
    </row>
    <row r="26" spans="1:13" ht="13.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3" ht="17.25">
      <c r="A27" s="14"/>
      <c r="B27" s="15">
        <v>1</v>
      </c>
      <c r="C27" s="15">
        <v>30</v>
      </c>
      <c r="D27" s="16" t="s">
        <v>66</v>
      </c>
      <c r="E27" s="5">
        <v>86</v>
      </c>
      <c r="F27" s="5">
        <v>92</v>
      </c>
      <c r="G27" s="5">
        <v>87</v>
      </c>
      <c r="H27" s="5">
        <v>84</v>
      </c>
      <c r="I27" s="5">
        <v>90</v>
      </c>
      <c r="J27" s="5">
        <v>92</v>
      </c>
      <c r="K27" s="18">
        <f>SUM(E27:J27)</f>
        <v>531</v>
      </c>
      <c r="L27" s="14"/>
      <c r="M27" s="14"/>
    </row>
    <row r="28" spans="1:13" ht="17.25">
      <c r="A28" s="19" t="s">
        <v>33</v>
      </c>
      <c r="B28" s="15">
        <v>2</v>
      </c>
      <c r="C28" s="15">
        <v>30</v>
      </c>
      <c r="D28" s="16" t="s">
        <v>167</v>
      </c>
      <c r="E28" s="6">
        <v>84</v>
      </c>
      <c r="F28" s="6">
        <v>76</v>
      </c>
      <c r="G28" s="6">
        <v>81</v>
      </c>
      <c r="H28" s="6">
        <v>81</v>
      </c>
      <c r="I28" s="6">
        <v>85</v>
      </c>
      <c r="J28" s="6">
        <v>68</v>
      </c>
      <c r="K28" s="18">
        <f>SUM(E28:J28)</f>
        <v>475</v>
      </c>
      <c r="L28" s="20"/>
      <c r="M28" s="20"/>
    </row>
    <row r="29" spans="1:13" ht="17.25">
      <c r="A29" s="20"/>
      <c r="B29" s="15">
        <v>3</v>
      </c>
      <c r="C29" s="15">
        <v>30</v>
      </c>
      <c r="D29" s="16" t="s">
        <v>119</v>
      </c>
      <c r="E29" s="5">
        <v>92</v>
      </c>
      <c r="F29" s="5">
        <v>89</v>
      </c>
      <c r="G29" s="5">
        <v>84</v>
      </c>
      <c r="H29" s="5">
        <v>92</v>
      </c>
      <c r="I29" s="5">
        <v>94</v>
      </c>
      <c r="J29" s="5">
        <v>91</v>
      </c>
      <c r="K29" s="18">
        <f>SUM(E29:J29)</f>
        <v>542</v>
      </c>
      <c r="L29" s="21">
        <f>SUM(K27:K29)</f>
        <v>1548</v>
      </c>
      <c r="M29" s="22"/>
    </row>
    <row r="30" spans="1:13" ht="17.25">
      <c r="A30" s="15" t="s">
        <v>28</v>
      </c>
      <c r="B30" s="15">
        <v>4</v>
      </c>
      <c r="C30" s="15">
        <v>30</v>
      </c>
      <c r="D30" s="16" t="s">
        <v>138</v>
      </c>
      <c r="E30" s="5">
        <v>80</v>
      </c>
      <c r="F30" s="5">
        <v>73</v>
      </c>
      <c r="G30" s="5">
        <v>80</v>
      </c>
      <c r="H30" s="5">
        <v>84</v>
      </c>
      <c r="I30" s="5">
        <v>83</v>
      </c>
      <c r="J30" s="5">
        <v>83</v>
      </c>
      <c r="K30" s="18">
        <f>SUM(E30:J30)</f>
        <v>483</v>
      </c>
      <c r="L30" s="17"/>
      <c r="M30" s="22"/>
    </row>
  </sheetData>
  <printOptions/>
  <pageMargins left="0.75" right="0.75" top="1" bottom="1" header="0.512" footer="0.512"/>
  <pageSetup horizontalDpi="360" verticalDpi="360" orientation="landscape" paperSize="13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中部学連</dc:creator>
  <cp:keywords/>
  <dc:description/>
  <cp:lastModifiedBy>taka</cp:lastModifiedBy>
  <cp:lastPrinted>2003-05-06T15:44:15Z</cp:lastPrinted>
  <dcterms:created xsi:type="dcterms:W3CDTF">2002-05-02T20:14:58Z</dcterms:created>
  <dcterms:modified xsi:type="dcterms:W3CDTF">2003-05-06T15:51:46Z</dcterms:modified>
  <cp:category/>
  <cp:version/>
  <cp:contentType/>
  <cp:contentStatus/>
</cp:coreProperties>
</file>