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390" windowWidth="5970" windowHeight="6615" tabRatio="935" activeTab="0"/>
  </bookViews>
  <sheets>
    <sheet name="50m3x40" sheetId="1" r:id="rId1"/>
    <sheet name="50m3x20" sheetId="2" r:id="rId2"/>
    <sheet name="50mP60" sheetId="3" r:id="rId3"/>
    <sheet name="10mS60" sheetId="4" r:id="rId4"/>
    <sheet name="10mS40W" sheetId="5" r:id="rId5"/>
    <sheet name="50m3x40団体" sheetId="6" r:id="rId6"/>
    <sheet name="50m3x20団体" sheetId="7" r:id="rId7"/>
    <sheet name="50mP60団体" sheetId="8" r:id="rId8"/>
    <sheet name="10mS60団体" sheetId="9" r:id="rId9"/>
    <sheet name="10mS40W団体" sheetId="10" r:id="rId10"/>
    <sheet name="50m3x40FINAL " sheetId="11" r:id="rId11"/>
    <sheet name="50m3x20FINAL" sheetId="12" r:id="rId12"/>
    <sheet name="50mP60FINAL" sheetId="13" r:id="rId13"/>
    <sheet name="10mS40WFINAL" sheetId="14" r:id="rId14"/>
    <sheet name="10mS60FINAL" sheetId="15" r:id="rId15"/>
  </sheets>
  <definedNames>
    <definedName name="_xlnm.Print_Titles" localSheetId="4">'10mS40W'!$1:$1</definedName>
    <definedName name="_xlnm.Print_Titles" localSheetId="9">'10mS40W団体'!$1:$1</definedName>
    <definedName name="_xlnm.Print_Titles" localSheetId="3">'10mS60'!$1:$1</definedName>
    <definedName name="_xlnm.Print_Titles" localSheetId="8">'10mS60団体'!$1:$1</definedName>
    <definedName name="_xlnm.Print_Titles" localSheetId="1">'50m3x20'!$2:$2</definedName>
    <definedName name="_xlnm.Print_Titles" localSheetId="6">'50m3x20団体'!$1:$1</definedName>
    <definedName name="_xlnm.Print_Titles" localSheetId="0">'50m3x40'!$2:$2</definedName>
    <definedName name="_xlnm.Print_Titles" localSheetId="5">'50m3x40団体'!$1:$1</definedName>
    <definedName name="_xlnm.Print_Titles" localSheetId="2">'50mP60'!$2:$2</definedName>
    <definedName name="_xlnm.Print_Titles" localSheetId="7">'50mP60団体'!$1:$1</definedName>
  </definedNames>
  <calcPr fullCalcOnLoad="1"/>
</workbook>
</file>

<file path=xl/sharedStrings.xml><?xml version="1.0" encoding="utf-8"?>
<sst xmlns="http://schemas.openxmlformats.org/spreadsheetml/2006/main" count="603" uniqueCount="182">
  <si>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</si>
  <si>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</si>
  <si>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</si>
  <si>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</si>
  <si>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</si>
  <si>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</si>
  <si>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</si>
  <si>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</si>
  <si>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</si>
  <si>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</si>
  <si>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</si>
  <si>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</si>
  <si>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>Ｓ３</t>
  </si>
  <si>
    <t>Ｓ４</t>
  </si>
  <si>
    <t>Ｓ５</t>
  </si>
  <si>
    <t>Ｓ６</t>
  </si>
  <si>
    <t>合　計</t>
  </si>
  <si>
    <t>学　校　名</t>
  </si>
  <si>
    <t>得　点</t>
  </si>
  <si>
    <t>No</t>
  </si>
  <si>
    <t>素点</t>
  </si>
  <si>
    <t>競射１</t>
  </si>
  <si>
    <t>競射２</t>
  </si>
  <si>
    <t>得点</t>
  </si>
  <si>
    <t>*</t>
  </si>
  <si>
    <t>Ｋ４</t>
  </si>
  <si>
    <t>Ｋ３</t>
  </si>
  <si>
    <t>Ｓ４</t>
  </si>
  <si>
    <t>Ｓ３</t>
  </si>
  <si>
    <t>Ｐ４</t>
  </si>
  <si>
    <t>Ｐ３</t>
  </si>
  <si>
    <t>大河内 頼基</t>
  </si>
  <si>
    <t>法政大学</t>
  </si>
  <si>
    <t>平井 和哉</t>
  </si>
  <si>
    <t>國學院大學</t>
  </si>
  <si>
    <t>山田 亮</t>
  </si>
  <si>
    <t>芝浦工業大学</t>
  </si>
  <si>
    <t>大島 功士</t>
  </si>
  <si>
    <t>千葉大学</t>
  </si>
  <si>
    <t>山田 圭一</t>
  </si>
  <si>
    <t>日本大学</t>
  </si>
  <si>
    <t>森本 聖也</t>
  </si>
  <si>
    <t>東洋大学</t>
  </si>
  <si>
    <t>今岡 敬浩</t>
  </si>
  <si>
    <t>千葉工業大学</t>
  </si>
  <si>
    <t>渡 憲哉</t>
  </si>
  <si>
    <t>立命館大学</t>
  </si>
  <si>
    <t>岩崎 雄亮</t>
  </si>
  <si>
    <t>中央大学</t>
  </si>
  <si>
    <t>馬渕 章弘</t>
  </si>
  <si>
    <t>中山 教之</t>
  </si>
  <si>
    <t>牧 征樹</t>
  </si>
  <si>
    <t>名古屋工業大学</t>
  </si>
  <si>
    <t>豊﨑 達朗</t>
  </si>
  <si>
    <t>岸野 雅也</t>
  </si>
  <si>
    <t>同志社大学</t>
  </si>
  <si>
    <t>迫 俊介</t>
  </si>
  <si>
    <t>真貝 寛之</t>
  </si>
  <si>
    <t>名古屋大学</t>
  </si>
  <si>
    <t>外川 久人</t>
  </si>
  <si>
    <t>防衛大学</t>
  </si>
  <si>
    <t>杉岡 寛隆</t>
  </si>
  <si>
    <t>立教大学</t>
  </si>
  <si>
    <t>岡田 敬信</t>
  </si>
  <si>
    <t>京都大学</t>
  </si>
  <si>
    <t>日渡 貴憲</t>
  </si>
  <si>
    <t>大矢 辰則</t>
  </si>
  <si>
    <t>小畑 圭介</t>
  </si>
  <si>
    <t>京都産業大学</t>
  </si>
  <si>
    <t>森 卓也</t>
  </si>
  <si>
    <t>荒井 雅也</t>
  </si>
  <si>
    <t>関根 洋子</t>
  </si>
  <si>
    <t>駒澤大学</t>
  </si>
  <si>
    <t>木村 千穂</t>
  </si>
  <si>
    <t>渡辺 由梨</t>
  </si>
  <si>
    <t>早田 初音</t>
  </si>
  <si>
    <t>学習院大学</t>
  </si>
  <si>
    <t>大島 優子</t>
  </si>
  <si>
    <t>東北学院大学</t>
  </si>
  <si>
    <t>村上 民</t>
  </si>
  <si>
    <t>早稲田大学</t>
  </si>
  <si>
    <t>塚越 ゆかり</t>
  </si>
  <si>
    <t>長江 美紀</t>
  </si>
  <si>
    <t>宇都宮 奈美</t>
  </si>
  <si>
    <t>武田 絵水</t>
  </si>
  <si>
    <t>別部 亜希子</t>
  </si>
  <si>
    <t>坪田 夏世</t>
  </si>
  <si>
    <t>安藤 美希</t>
  </si>
  <si>
    <t>黒木 美穂</t>
  </si>
  <si>
    <t>本井 淳子</t>
  </si>
  <si>
    <t>牧本 ちあき</t>
  </si>
  <si>
    <t>藤咲 景子</t>
  </si>
  <si>
    <t>布施谷 圭佑子</t>
  </si>
  <si>
    <t>溝部 留奈</t>
  </si>
  <si>
    <t>山内 美穂</t>
  </si>
  <si>
    <t>平沼 妙子</t>
  </si>
  <si>
    <t>吉田 幸恵</t>
  </si>
  <si>
    <t>児玉 奈緒子</t>
  </si>
  <si>
    <t>住吉 純治</t>
  </si>
  <si>
    <t>大阪大学</t>
  </si>
  <si>
    <t>三国 拓也</t>
  </si>
  <si>
    <t>関西大学</t>
  </si>
  <si>
    <t>原田 祐樹</t>
  </si>
  <si>
    <t>慶応義塾大学</t>
  </si>
  <si>
    <t>北川 明伸</t>
  </si>
  <si>
    <t>戒能 洋平</t>
  </si>
  <si>
    <t>新妻 奉文</t>
  </si>
  <si>
    <t>富永 護文</t>
  </si>
  <si>
    <t>坂本 直哉</t>
  </si>
  <si>
    <t>内藤 孝和</t>
  </si>
  <si>
    <t>中川 廣文</t>
  </si>
  <si>
    <t>箭内 宏文</t>
  </si>
  <si>
    <t>江崎 光祐</t>
  </si>
  <si>
    <t>加藤 綾太</t>
  </si>
  <si>
    <t>織田 健太</t>
  </si>
  <si>
    <t>遠山 耕太</t>
  </si>
  <si>
    <t>明治大学</t>
  </si>
  <si>
    <t>平澤 卓也</t>
  </si>
  <si>
    <t>慶應義塾大学</t>
  </si>
  <si>
    <t>柳澤 享</t>
  </si>
  <si>
    <t>前田 裕章</t>
  </si>
  <si>
    <t>四国大学</t>
  </si>
  <si>
    <t>楠美 義明</t>
  </si>
  <si>
    <t>濱田 和也</t>
  </si>
  <si>
    <t>日野 正悟</t>
  </si>
  <si>
    <t>坂本 祐生</t>
  </si>
  <si>
    <t>里見 一彦</t>
  </si>
  <si>
    <t>堀内 雄介</t>
  </si>
  <si>
    <t>長 孝典</t>
  </si>
  <si>
    <t>喜田 いくみ</t>
  </si>
  <si>
    <t>平良 麻希子</t>
  </si>
  <si>
    <t>桂田 有実子</t>
  </si>
  <si>
    <t>岩倉 明香</t>
  </si>
  <si>
    <t>西 恭子</t>
  </si>
  <si>
    <t>加藤 由紀子</t>
  </si>
  <si>
    <t>樋口 絢子</t>
  </si>
  <si>
    <t>鈴木 麗美</t>
  </si>
  <si>
    <t>三ツ井 幸代</t>
  </si>
  <si>
    <t>徳島大学</t>
  </si>
  <si>
    <t>遊佐 真奈美</t>
  </si>
  <si>
    <t>長谷川 由佳</t>
  </si>
  <si>
    <t>釘崎 麻衣</t>
  </si>
  <si>
    <t>合田 亜規</t>
  </si>
  <si>
    <t>瀧 涼子</t>
  </si>
  <si>
    <t>田邊 美奈子</t>
  </si>
  <si>
    <t>萩野 真代</t>
  </si>
  <si>
    <t>宮田 智美</t>
  </si>
  <si>
    <t>P3</t>
  </si>
  <si>
    <t>P4</t>
  </si>
  <si>
    <t>S3</t>
  </si>
  <si>
    <t>S4</t>
  </si>
  <si>
    <t>K3</t>
  </si>
  <si>
    <t>K4</t>
  </si>
  <si>
    <t>金澤 麻衣子</t>
  </si>
  <si>
    <t>渡邊 絵美子</t>
  </si>
  <si>
    <t xml:space="preserve">牧 征樹 </t>
  </si>
  <si>
    <t>備考</t>
  </si>
  <si>
    <t>P1=96-2</t>
  </si>
  <si>
    <t>P1=95-2</t>
  </si>
  <si>
    <t>P1=89-4</t>
  </si>
  <si>
    <t>宇都宮 奈見</t>
  </si>
  <si>
    <t>学　校　名</t>
  </si>
  <si>
    <t>S5=97-2</t>
  </si>
  <si>
    <t>S4=89-2</t>
  </si>
  <si>
    <t>注） S1=93-6,S2=90-10,S3=91-10,S4=94-10</t>
  </si>
  <si>
    <t>注）</t>
  </si>
  <si>
    <t>杉山 崇弘</t>
  </si>
  <si>
    <t>S2=94-2,K1=85-2,K4=92-2</t>
  </si>
  <si>
    <t>K3=84-2</t>
  </si>
  <si>
    <t>S3=87-2</t>
  </si>
  <si>
    <t>S1=76-2,S3=887-2,S4=87-2,K3=79-2</t>
  </si>
  <si>
    <t>S3=79-2</t>
  </si>
  <si>
    <t>順位</t>
  </si>
  <si>
    <t>馬渕　章弘</t>
  </si>
  <si>
    <t>迫　俊介</t>
  </si>
  <si>
    <t>渡　憲哉</t>
  </si>
  <si>
    <t>中山　教之</t>
  </si>
  <si>
    <t>牧　征樹</t>
  </si>
  <si>
    <t>山田　亮</t>
  </si>
  <si>
    <t>岩崎　雄亮</t>
  </si>
  <si>
    <t>山田　圭一</t>
  </si>
  <si>
    <t>射座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</si>
</sst>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176" fontId="0" fillId="0" borderId="7" xfId="0" applyNumberForma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tabSelected="1" workbookViewId="0" topLeftCell="B1">
      <selection activeCell="C6" sqref="C6"/>
    </sheetView>
  </sheetViews>
  <sheetFormatPr defaultColWidth="9.00390625" defaultRowHeight="13.5"/>
  <cols>
    <col min="1" max="1" width="4.125" style="2" customWidth="1"/>
    <col min="2" max="2" width="13.625" style="2" customWidth="1"/>
    <col min="3" max="3" width="12.625" style="2" customWidth="1"/>
    <col min="4" max="15" width="3.625" style="2" customWidth="1"/>
    <col min="16" max="16" width="7.00390625" style="2" bestFit="1" customWidth="1"/>
    <col min="17" max="17" width="4.875" style="2" customWidth="1"/>
    <col min="18" max="18" width="32.75390625" style="2" customWidth="1"/>
    <col min="19" max="16384" width="9.00390625" style="2" customWidth="1"/>
  </cols>
  <sheetData>
    <row r="2" spans="1:18" ht="14.25">
      <c r="A2" s="1" t="s">
        <v>181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30</v>
      </c>
      <c r="G2" s="1" t="s">
        <v>29</v>
      </c>
      <c r="H2" s="1" t="s">
        <v>6</v>
      </c>
      <c r="I2" s="1" t="s">
        <v>7</v>
      </c>
      <c r="J2" s="1" t="s">
        <v>28</v>
      </c>
      <c r="K2" s="1" t="s">
        <v>27</v>
      </c>
      <c r="L2" s="1" t="s">
        <v>8</v>
      </c>
      <c r="M2" s="1" t="s">
        <v>9</v>
      </c>
      <c r="N2" s="1" t="s">
        <v>26</v>
      </c>
      <c r="O2" s="1" t="s">
        <v>25</v>
      </c>
      <c r="P2" s="1" t="s">
        <v>10</v>
      </c>
      <c r="Q2" s="30" t="s">
        <v>172</v>
      </c>
      <c r="R2" s="32" t="s">
        <v>156</v>
      </c>
    </row>
    <row r="3" spans="1:18" ht="13.5">
      <c r="A3" s="3">
        <v>11</v>
      </c>
      <c r="B3" s="3" t="s">
        <v>49</v>
      </c>
      <c r="C3" s="3" t="s">
        <v>32</v>
      </c>
      <c r="D3" s="3">
        <v>94</v>
      </c>
      <c r="E3" s="3">
        <v>94</v>
      </c>
      <c r="F3" s="3">
        <v>95</v>
      </c>
      <c r="G3" s="3">
        <v>97</v>
      </c>
      <c r="H3" s="3">
        <v>91</v>
      </c>
      <c r="I3" s="3">
        <v>92</v>
      </c>
      <c r="J3" s="3">
        <v>91</v>
      </c>
      <c r="K3" s="3">
        <v>94</v>
      </c>
      <c r="L3" s="3">
        <v>97</v>
      </c>
      <c r="M3" s="3">
        <v>95</v>
      </c>
      <c r="N3" s="3">
        <v>100</v>
      </c>
      <c r="O3" s="3">
        <v>93</v>
      </c>
      <c r="P3" s="3">
        <f aca="true" t="shared" si="0" ref="P3:P26">SUM(D3:O3)</f>
        <v>1133</v>
      </c>
      <c r="Q3" s="31">
        <f aca="true" t="shared" si="1" ref="Q3:Q26">RANK(P3,P$3:P$26)</f>
        <v>1</v>
      </c>
      <c r="R3" s="33"/>
    </row>
    <row r="4" spans="1:18" ht="13.5">
      <c r="A4" s="3">
        <v>16</v>
      </c>
      <c r="B4" s="3" t="s">
        <v>56</v>
      </c>
      <c r="C4" s="3" t="s">
        <v>40</v>
      </c>
      <c r="D4" s="3">
        <v>100</v>
      </c>
      <c r="E4" s="3">
        <v>100</v>
      </c>
      <c r="F4" s="3">
        <v>97</v>
      </c>
      <c r="G4" s="3">
        <v>99</v>
      </c>
      <c r="H4" s="3">
        <v>88</v>
      </c>
      <c r="I4" s="3">
        <v>92</v>
      </c>
      <c r="J4" s="3">
        <v>94</v>
      </c>
      <c r="K4" s="3">
        <v>85</v>
      </c>
      <c r="L4" s="3">
        <v>91</v>
      </c>
      <c r="M4" s="3">
        <v>93</v>
      </c>
      <c r="N4" s="3">
        <v>93</v>
      </c>
      <c r="O4" s="3">
        <v>90</v>
      </c>
      <c r="P4" s="3">
        <f t="shared" si="0"/>
        <v>1122</v>
      </c>
      <c r="Q4" s="31">
        <f t="shared" si="1"/>
        <v>2</v>
      </c>
      <c r="R4" s="33"/>
    </row>
    <row r="5" spans="1:18" ht="13.5">
      <c r="A5" s="3">
        <v>9</v>
      </c>
      <c r="B5" s="3" t="s">
        <v>45</v>
      </c>
      <c r="C5" s="3" t="s">
        <v>46</v>
      </c>
      <c r="D5" s="3">
        <v>97</v>
      </c>
      <c r="E5" s="3">
        <v>96</v>
      </c>
      <c r="F5" s="3">
        <v>96</v>
      </c>
      <c r="G5" s="3">
        <v>97</v>
      </c>
      <c r="H5" s="3">
        <v>89</v>
      </c>
      <c r="I5" s="3">
        <v>91</v>
      </c>
      <c r="J5" s="3">
        <v>90</v>
      </c>
      <c r="K5" s="3">
        <v>90</v>
      </c>
      <c r="L5" s="3">
        <v>93</v>
      </c>
      <c r="M5" s="3">
        <v>94</v>
      </c>
      <c r="N5" s="3">
        <v>94</v>
      </c>
      <c r="O5" s="3">
        <v>94</v>
      </c>
      <c r="P5" s="3">
        <f t="shared" si="0"/>
        <v>1121</v>
      </c>
      <c r="Q5" s="31">
        <f t="shared" si="1"/>
        <v>3</v>
      </c>
      <c r="R5" s="33"/>
    </row>
    <row r="6" spans="1:18" ht="13.5">
      <c r="A6" s="3">
        <v>12</v>
      </c>
      <c r="B6" s="3" t="s">
        <v>50</v>
      </c>
      <c r="C6" s="3" t="s">
        <v>40</v>
      </c>
      <c r="D6" s="3">
        <v>96</v>
      </c>
      <c r="E6" s="3">
        <v>95</v>
      </c>
      <c r="F6" s="3">
        <v>95</v>
      </c>
      <c r="G6" s="3">
        <v>97</v>
      </c>
      <c r="H6" s="3">
        <v>92</v>
      </c>
      <c r="I6" s="3">
        <v>93</v>
      </c>
      <c r="J6" s="3">
        <v>94</v>
      </c>
      <c r="K6" s="3">
        <v>93</v>
      </c>
      <c r="L6" s="3">
        <v>90</v>
      </c>
      <c r="M6" s="3">
        <v>92</v>
      </c>
      <c r="N6" s="3">
        <v>92</v>
      </c>
      <c r="O6" s="3">
        <v>91</v>
      </c>
      <c r="P6" s="3">
        <f t="shared" si="0"/>
        <v>1120</v>
      </c>
      <c r="Q6" s="31">
        <f t="shared" si="1"/>
        <v>4</v>
      </c>
      <c r="R6" s="33"/>
    </row>
    <row r="7" spans="1:18" ht="13.5">
      <c r="A7" s="3">
        <v>13</v>
      </c>
      <c r="B7" s="3" t="s">
        <v>51</v>
      </c>
      <c r="C7" s="16" t="s">
        <v>52</v>
      </c>
      <c r="D7" s="3">
        <v>100</v>
      </c>
      <c r="E7" s="3">
        <v>98</v>
      </c>
      <c r="F7" s="3">
        <v>97</v>
      </c>
      <c r="G7" s="3">
        <v>97</v>
      </c>
      <c r="H7" s="3">
        <v>92</v>
      </c>
      <c r="I7" s="3">
        <v>92</v>
      </c>
      <c r="J7" s="3">
        <v>93</v>
      </c>
      <c r="K7" s="3">
        <v>90</v>
      </c>
      <c r="L7" s="3">
        <v>83</v>
      </c>
      <c r="M7" s="3">
        <v>92</v>
      </c>
      <c r="N7" s="3">
        <v>94</v>
      </c>
      <c r="O7" s="3">
        <v>90</v>
      </c>
      <c r="P7" s="3">
        <f t="shared" si="0"/>
        <v>1118</v>
      </c>
      <c r="Q7" s="31">
        <f t="shared" si="1"/>
        <v>5</v>
      </c>
      <c r="R7" s="33" t="s">
        <v>167</v>
      </c>
    </row>
    <row r="8" spans="1:18" ht="13.5">
      <c r="A8" s="3">
        <v>4</v>
      </c>
      <c r="B8" s="3" t="s">
        <v>35</v>
      </c>
      <c r="C8" s="3" t="s">
        <v>36</v>
      </c>
      <c r="D8" s="3">
        <v>92</v>
      </c>
      <c r="E8" s="3">
        <v>98</v>
      </c>
      <c r="F8" s="3">
        <v>97</v>
      </c>
      <c r="G8" s="3">
        <v>98</v>
      </c>
      <c r="H8" s="3">
        <v>87</v>
      </c>
      <c r="I8" s="3">
        <v>91</v>
      </c>
      <c r="J8" s="3">
        <v>93</v>
      </c>
      <c r="K8" s="3">
        <v>92</v>
      </c>
      <c r="L8" s="3">
        <v>89</v>
      </c>
      <c r="M8" s="3">
        <v>87</v>
      </c>
      <c r="N8" s="3">
        <v>90</v>
      </c>
      <c r="O8" s="3">
        <v>93</v>
      </c>
      <c r="P8" s="3">
        <f t="shared" si="0"/>
        <v>1107</v>
      </c>
      <c r="Q8" s="31">
        <f t="shared" si="1"/>
        <v>6</v>
      </c>
      <c r="R8" s="33"/>
    </row>
    <row r="9" spans="1:18" ht="13.5">
      <c r="A9" s="3">
        <v>10</v>
      </c>
      <c r="B9" s="3" t="s">
        <v>47</v>
      </c>
      <c r="C9" s="3" t="s">
        <v>48</v>
      </c>
      <c r="D9" s="3">
        <v>94</v>
      </c>
      <c r="E9" s="3">
        <v>98</v>
      </c>
      <c r="F9" s="3">
        <v>97</v>
      </c>
      <c r="G9" s="3">
        <v>97</v>
      </c>
      <c r="H9" s="3">
        <v>91</v>
      </c>
      <c r="I9" s="3">
        <v>88</v>
      </c>
      <c r="J9" s="3">
        <v>83</v>
      </c>
      <c r="K9" s="3">
        <v>91</v>
      </c>
      <c r="L9" s="3">
        <v>91</v>
      </c>
      <c r="M9" s="3">
        <v>90</v>
      </c>
      <c r="N9" s="3">
        <v>91</v>
      </c>
      <c r="O9" s="3">
        <v>93</v>
      </c>
      <c r="P9" s="3">
        <f t="shared" si="0"/>
        <v>1104</v>
      </c>
      <c r="Q9" s="31">
        <f t="shared" si="1"/>
        <v>7</v>
      </c>
      <c r="R9" s="33"/>
    </row>
    <row r="10" spans="1:18" ht="13.5">
      <c r="A10" s="3">
        <v>6</v>
      </c>
      <c r="B10" s="3" t="s">
        <v>39</v>
      </c>
      <c r="C10" s="3" t="s">
        <v>40</v>
      </c>
      <c r="D10" s="3">
        <v>93</v>
      </c>
      <c r="E10" s="3">
        <v>94</v>
      </c>
      <c r="F10" s="3">
        <v>94</v>
      </c>
      <c r="G10" s="3">
        <v>96</v>
      </c>
      <c r="H10" s="3">
        <v>92</v>
      </c>
      <c r="I10" s="3">
        <v>91</v>
      </c>
      <c r="J10" s="3">
        <v>88</v>
      </c>
      <c r="K10" s="3">
        <v>95</v>
      </c>
      <c r="L10" s="3">
        <v>86</v>
      </c>
      <c r="M10" s="3">
        <v>93</v>
      </c>
      <c r="N10" s="3">
        <v>91</v>
      </c>
      <c r="O10" s="3">
        <v>89</v>
      </c>
      <c r="P10" s="3">
        <f t="shared" si="0"/>
        <v>1102</v>
      </c>
      <c r="Q10" s="31">
        <f t="shared" si="1"/>
        <v>8</v>
      </c>
      <c r="R10" s="33"/>
    </row>
    <row r="11" spans="1:18" ht="13.5">
      <c r="A11" s="3">
        <v>25</v>
      </c>
      <c r="B11" s="3" t="s">
        <v>70</v>
      </c>
      <c r="C11" s="3" t="s">
        <v>42</v>
      </c>
      <c r="D11" s="3">
        <v>97</v>
      </c>
      <c r="E11" s="3">
        <v>99</v>
      </c>
      <c r="F11" s="3">
        <v>93</v>
      </c>
      <c r="G11" s="3">
        <v>94</v>
      </c>
      <c r="H11" s="3">
        <v>86</v>
      </c>
      <c r="I11" s="3">
        <v>87</v>
      </c>
      <c r="J11" s="3">
        <v>93</v>
      </c>
      <c r="K11" s="3">
        <v>93</v>
      </c>
      <c r="L11" s="3">
        <v>85</v>
      </c>
      <c r="M11" s="3">
        <v>89</v>
      </c>
      <c r="N11" s="3">
        <v>93</v>
      </c>
      <c r="O11" s="3">
        <v>91</v>
      </c>
      <c r="P11" s="3">
        <f t="shared" si="0"/>
        <v>1100</v>
      </c>
      <c r="Q11" s="31">
        <f t="shared" si="1"/>
        <v>9</v>
      </c>
      <c r="R11" s="33"/>
    </row>
    <row r="12" spans="1:18" ht="13.5">
      <c r="A12" s="3">
        <v>15</v>
      </c>
      <c r="B12" s="3" t="s">
        <v>54</v>
      </c>
      <c r="C12" s="3" t="s">
        <v>55</v>
      </c>
      <c r="D12" s="3">
        <v>95</v>
      </c>
      <c r="E12" s="3">
        <v>98</v>
      </c>
      <c r="F12" s="3">
        <v>97</v>
      </c>
      <c r="G12" s="3">
        <v>94</v>
      </c>
      <c r="H12" s="3">
        <v>92</v>
      </c>
      <c r="I12" s="3">
        <v>91</v>
      </c>
      <c r="J12" s="3">
        <v>90</v>
      </c>
      <c r="K12" s="3">
        <v>78</v>
      </c>
      <c r="L12" s="3">
        <v>95</v>
      </c>
      <c r="M12" s="3">
        <v>87</v>
      </c>
      <c r="N12" s="3">
        <v>92</v>
      </c>
      <c r="O12" s="3">
        <v>87</v>
      </c>
      <c r="P12" s="3">
        <f t="shared" si="0"/>
        <v>1096</v>
      </c>
      <c r="Q12" s="31">
        <f t="shared" si="1"/>
        <v>10</v>
      </c>
      <c r="R12" s="33"/>
    </row>
    <row r="13" spans="1:18" ht="13.5">
      <c r="A13" s="3">
        <v>24</v>
      </c>
      <c r="B13" s="3" t="s">
        <v>69</v>
      </c>
      <c r="C13" s="3" t="s">
        <v>32</v>
      </c>
      <c r="D13" s="3">
        <v>97</v>
      </c>
      <c r="E13" s="3">
        <v>95</v>
      </c>
      <c r="F13" s="3">
        <v>99</v>
      </c>
      <c r="G13" s="3">
        <v>98</v>
      </c>
      <c r="H13" s="3">
        <v>88</v>
      </c>
      <c r="I13" s="3">
        <v>85</v>
      </c>
      <c r="J13" s="3">
        <v>88</v>
      </c>
      <c r="K13" s="3">
        <v>88</v>
      </c>
      <c r="L13" s="3">
        <v>83</v>
      </c>
      <c r="M13" s="3">
        <v>93</v>
      </c>
      <c r="N13" s="3">
        <v>87</v>
      </c>
      <c r="O13" s="3">
        <v>83</v>
      </c>
      <c r="P13" s="3">
        <f t="shared" si="0"/>
        <v>1084</v>
      </c>
      <c r="Q13" s="31">
        <f t="shared" si="1"/>
        <v>11</v>
      </c>
      <c r="R13" s="33"/>
    </row>
    <row r="14" spans="1:18" ht="13.5">
      <c r="A14" s="3">
        <v>2</v>
      </c>
      <c r="B14" s="3" t="s">
        <v>31</v>
      </c>
      <c r="C14" s="3" t="s">
        <v>32</v>
      </c>
      <c r="D14" s="3">
        <v>98</v>
      </c>
      <c r="E14" s="3">
        <v>95</v>
      </c>
      <c r="F14" s="3">
        <v>97</v>
      </c>
      <c r="G14" s="3">
        <v>94</v>
      </c>
      <c r="H14" s="3">
        <v>84</v>
      </c>
      <c r="I14" s="3">
        <v>91</v>
      </c>
      <c r="J14" s="3">
        <v>88</v>
      </c>
      <c r="K14" s="3">
        <v>84</v>
      </c>
      <c r="L14" s="3">
        <v>91</v>
      </c>
      <c r="M14" s="3">
        <v>91</v>
      </c>
      <c r="N14" s="3">
        <v>84</v>
      </c>
      <c r="O14" s="3">
        <v>86</v>
      </c>
      <c r="P14" s="3">
        <f>SUM(D14:O14)</f>
        <v>1083</v>
      </c>
      <c r="Q14" s="31">
        <f t="shared" si="1"/>
        <v>12</v>
      </c>
      <c r="R14" s="33"/>
    </row>
    <row r="15" spans="1:18" ht="13.5">
      <c r="A15" s="3">
        <v>7</v>
      </c>
      <c r="B15" s="3" t="s">
        <v>41</v>
      </c>
      <c r="C15" s="3" t="s">
        <v>42</v>
      </c>
      <c r="D15" s="3">
        <v>94</v>
      </c>
      <c r="E15" s="3">
        <v>94</v>
      </c>
      <c r="F15" s="3">
        <v>93</v>
      </c>
      <c r="G15" s="3">
        <v>93</v>
      </c>
      <c r="H15" s="3">
        <v>86</v>
      </c>
      <c r="I15" s="3">
        <v>93</v>
      </c>
      <c r="J15" s="3">
        <v>84</v>
      </c>
      <c r="K15" s="3">
        <v>89</v>
      </c>
      <c r="L15" s="3">
        <v>93</v>
      </c>
      <c r="M15" s="3">
        <v>86</v>
      </c>
      <c r="N15" s="3">
        <v>93</v>
      </c>
      <c r="O15" s="3">
        <v>80</v>
      </c>
      <c r="P15" s="3">
        <f t="shared" si="0"/>
        <v>1078</v>
      </c>
      <c r="Q15" s="31">
        <f t="shared" si="1"/>
        <v>13</v>
      </c>
      <c r="R15" s="33"/>
    </row>
    <row r="16" spans="1:18" ht="13.5">
      <c r="A16" s="3">
        <v>14</v>
      </c>
      <c r="B16" s="3" t="s">
        <v>53</v>
      </c>
      <c r="C16" s="3" t="s">
        <v>32</v>
      </c>
      <c r="D16" s="3">
        <v>98</v>
      </c>
      <c r="E16" s="3">
        <v>94</v>
      </c>
      <c r="F16" s="3">
        <v>96</v>
      </c>
      <c r="G16" s="3">
        <v>96</v>
      </c>
      <c r="H16" s="3">
        <v>85</v>
      </c>
      <c r="I16" s="3">
        <v>85</v>
      </c>
      <c r="J16" s="3">
        <v>94</v>
      </c>
      <c r="K16" s="3">
        <v>87</v>
      </c>
      <c r="L16" s="3">
        <v>87</v>
      </c>
      <c r="M16" s="3">
        <v>83</v>
      </c>
      <c r="N16" s="3">
        <v>85</v>
      </c>
      <c r="O16" s="3">
        <v>86</v>
      </c>
      <c r="P16" s="3">
        <f t="shared" si="0"/>
        <v>1076</v>
      </c>
      <c r="Q16" s="31">
        <f t="shared" si="1"/>
        <v>14</v>
      </c>
      <c r="R16" s="33"/>
    </row>
    <row r="17" spans="1:18" ht="13.5">
      <c r="A17" s="3">
        <v>18</v>
      </c>
      <c r="B17" s="3" t="s">
        <v>59</v>
      </c>
      <c r="C17" s="3" t="s">
        <v>60</v>
      </c>
      <c r="D17" s="3">
        <v>92</v>
      </c>
      <c r="E17" s="3">
        <v>96</v>
      </c>
      <c r="F17" s="3">
        <v>95</v>
      </c>
      <c r="G17" s="3">
        <v>94</v>
      </c>
      <c r="H17" s="3">
        <v>84</v>
      </c>
      <c r="I17" s="3">
        <v>89</v>
      </c>
      <c r="J17" s="3">
        <v>90</v>
      </c>
      <c r="K17" s="3">
        <v>91</v>
      </c>
      <c r="L17" s="3">
        <v>90</v>
      </c>
      <c r="M17" s="3">
        <v>83</v>
      </c>
      <c r="N17" s="3">
        <v>82</v>
      </c>
      <c r="O17" s="3">
        <v>88</v>
      </c>
      <c r="P17" s="3">
        <f t="shared" si="0"/>
        <v>1074</v>
      </c>
      <c r="Q17" s="31">
        <f t="shared" si="1"/>
        <v>15</v>
      </c>
      <c r="R17" s="33" t="s">
        <v>168</v>
      </c>
    </row>
    <row r="18" spans="1:18" ht="13.5">
      <c r="A18" s="3">
        <v>17</v>
      </c>
      <c r="B18" s="3" t="s">
        <v>57</v>
      </c>
      <c r="C18" s="3" t="s">
        <v>58</v>
      </c>
      <c r="D18" s="3">
        <v>99</v>
      </c>
      <c r="E18" s="3">
        <v>98</v>
      </c>
      <c r="F18" s="3">
        <v>99</v>
      </c>
      <c r="G18" s="3">
        <v>94</v>
      </c>
      <c r="H18" s="3">
        <v>84</v>
      </c>
      <c r="I18" s="3">
        <v>78</v>
      </c>
      <c r="J18" s="3">
        <v>86</v>
      </c>
      <c r="K18" s="3">
        <v>86</v>
      </c>
      <c r="L18" s="3">
        <v>87</v>
      </c>
      <c r="M18" s="3">
        <v>83</v>
      </c>
      <c r="N18" s="3">
        <v>81</v>
      </c>
      <c r="O18" s="3">
        <v>90</v>
      </c>
      <c r="P18" s="3">
        <f t="shared" si="0"/>
        <v>1065</v>
      </c>
      <c r="Q18" s="31">
        <f t="shared" si="1"/>
        <v>16</v>
      </c>
      <c r="R18" s="33"/>
    </row>
    <row r="19" spans="1:18" ht="13.5">
      <c r="A19" s="3">
        <v>21</v>
      </c>
      <c r="B19" s="3" t="s">
        <v>65</v>
      </c>
      <c r="C19" s="3" t="s">
        <v>46</v>
      </c>
      <c r="D19" s="3">
        <v>92</v>
      </c>
      <c r="E19" s="3">
        <v>97</v>
      </c>
      <c r="F19" s="3">
        <v>98</v>
      </c>
      <c r="G19" s="3">
        <v>95</v>
      </c>
      <c r="H19" s="3">
        <v>88</v>
      </c>
      <c r="I19" s="3">
        <v>73</v>
      </c>
      <c r="J19" s="3">
        <v>82</v>
      </c>
      <c r="K19" s="3">
        <v>76</v>
      </c>
      <c r="L19" s="3">
        <v>88</v>
      </c>
      <c r="M19" s="3">
        <v>91</v>
      </c>
      <c r="N19" s="3">
        <v>91</v>
      </c>
      <c r="O19" s="3">
        <v>88</v>
      </c>
      <c r="P19" s="3">
        <f t="shared" si="0"/>
        <v>1059</v>
      </c>
      <c r="Q19" s="31">
        <f t="shared" si="1"/>
        <v>17</v>
      </c>
      <c r="R19" s="33"/>
    </row>
    <row r="20" spans="1:18" ht="13.5">
      <c r="A20" s="3">
        <v>5</v>
      </c>
      <c r="B20" s="3" t="s">
        <v>37</v>
      </c>
      <c r="C20" s="3" t="s">
        <v>38</v>
      </c>
      <c r="D20" s="3">
        <v>96</v>
      </c>
      <c r="E20" s="3">
        <v>94</v>
      </c>
      <c r="F20" s="3">
        <v>94</v>
      </c>
      <c r="G20" s="3">
        <v>95</v>
      </c>
      <c r="H20" s="3">
        <v>82</v>
      </c>
      <c r="I20" s="3">
        <v>83</v>
      </c>
      <c r="J20" s="3">
        <v>73</v>
      </c>
      <c r="K20" s="3">
        <v>85</v>
      </c>
      <c r="L20" s="3">
        <v>91</v>
      </c>
      <c r="M20" s="3">
        <v>92</v>
      </c>
      <c r="N20" s="3">
        <v>84</v>
      </c>
      <c r="O20" s="3">
        <v>89</v>
      </c>
      <c r="P20" s="3">
        <f t="shared" si="0"/>
        <v>1058</v>
      </c>
      <c r="Q20" s="31">
        <f t="shared" si="1"/>
        <v>18</v>
      </c>
      <c r="R20" s="33"/>
    </row>
    <row r="21" spans="1:18" ht="13.5">
      <c r="A21" s="3">
        <v>3</v>
      </c>
      <c r="B21" s="3" t="s">
        <v>33</v>
      </c>
      <c r="C21" s="3" t="s">
        <v>34</v>
      </c>
      <c r="D21" s="3">
        <v>97</v>
      </c>
      <c r="E21" s="3">
        <v>95</v>
      </c>
      <c r="F21" s="3">
        <v>97</v>
      </c>
      <c r="G21" s="3">
        <v>91</v>
      </c>
      <c r="H21" s="3">
        <v>81</v>
      </c>
      <c r="I21" s="3">
        <v>82</v>
      </c>
      <c r="J21" s="3">
        <v>78</v>
      </c>
      <c r="K21" s="3">
        <v>81</v>
      </c>
      <c r="L21" s="3">
        <v>88</v>
      </c>
      <c r="M21" s="3">
        <v>86</v>
      </c>
      <c r="N21" s="3">
        <v>89</v>
      </c>
      <c r="O21" s="3">
        <v>91</v>
      </c>
      <c r="P21" s="3">
        <f t="shared" si="0"/>
        <v>1056</v>
      </c>
      <c r="Q21" s="31">
        <f t="shared" si="1"/>
        <v>19</v>
      </c>
      <c r="R21" s="33"/>
    </row>
    <row r="22" spans="1:18" ht="13.5">
      <c r="A22" s="3">
        <v>23</v>
      </c>
      <c r="B22" s="3" t="s">
        <v>67</v>
      </c>
      <c r="C22" s="3" t="s">
        <v>68</v>
      </c>
      <c r="D22" s="3">
        <v>94</v>
      </c>
      <c r="E22" s="3">
        <v>91</v>
      </c>
      <c r="F22" s="3">
        <v>92</v>
      </c>
      <c r="G22" s="3">
        <v>93</v>
      </c>
      <c r="H22" s="3">
        <v>75</v>
      </c>
      <c r="I22" s="3">
        <v>85</v>
      </c>
      <c r="J22" s="3">
        <v>79</v>
      </c>
      <c r="K22" s="3">
        <v>85</v>
      </c>
      <c r="L22" s="3">
        <v>87</v>
      </c>
      <c r="M22" s="3">
        <v>91</v>
      </c>
      <c r="N22" s="3">
        <v>90</v>
      </c>
      <c r="O22" s="3">
        <v>89</v>
      </c>
      <c r="P22" s="3">
        <f t="shared" si="0"/>
        <v>1051</v>
      </c>
      <c r="Q22" s="31">
        <f t="shared" si="1"/>
        <v>20</v>
      </c>
      <c r="R22" s="33"/>
    </row>
    <row r="23" spans="1:18" ht="13.5">
      <c r="A23" s="3">
        <v>19</v>
      </c>
      <c r="B23" s="3" t="s">
        <v>166</v>
      </c>
      <c r="C23" s="3" t="s">
        <v>62</v>
      </c>
      <c r="D23" s="3">
        <v>91</v>
      </c>
      <c r="E23" s="3">
        <v>97</v>
      </c>
      <c r="F23" s="3">
        <v>92</v>
      </c>
      <c r="G23" s="3">
        <v>91</v>
      </c>
      <c r="H23" s="3">
        <v>86</v>
      </c>
      <c r="I23" s="3">
        <v>75</v>
      </c>
      <c r="J23" s="3">
        <v>85</v>
      </c>
      <c r="K23" s="3">
        <v>83</v>
      </c>
      <c r="L23" s="3">
        <v>89</v>
      </c>
      <c r="M23" s="3">
        <v>93</v>
      </c>
      <c r="N23" s="3">
        <v>83</v>
      </c>
      <c r="O23" s="3">
        <v>83</v>
      </c>
      <c r="P23" s="3">
        <f t="shared" si="0"/>
        <v>1048</v>
      </c>
      <c r="Q23" s="31">
        <f t="shared" si="1"/>
        <v>21</v>
      </c>
      <c r="R23" s="33" t="s">
        <v>169</v>
      </c>
    </row>
    <row r="24" spans="1:18" ht="13.5">
      <c r="A24" s="3">
        <v>22</v>
      </c>
      <c r="B24" s="3" t="s">
        <v>66</v>
      </c>
      <c r="C24" s="3" t="s">
        <v>36</v>
      </c>
      <c r="D24" s="3">
        <v>96</v>
      </c>
      <c r="E24" s="3">
        <v>97</v>
      </c>
      <c r="F24" s="3">
        <v>94</v>
      </c>
      <c r="G24" s="3">
        <v>94</v>
      </c>
      <c r="H24" s="3">
        <v>79</v>
      </c>
      <c r="I24" s="3">
        <v>82</v>
      </c>
      <c r="J24" s="3">
        <v>77</v>
      </c>
      <c r="K24" s="3">
        <v>79</v>
      </c>
      <c r="L24" s="3">
        <v>79</v>
      </c>
      <c r="M24" s="3">
        <v>89</v>
      </c>
      <c r="N24" s="3">
        <v>88</v>
      </c>
      <c r="O24" s="3">
        <v>93</v>
      </c>
      <c r="P24" s="3">
        <f t="shared" si="0"/>
        <v>1047</v>
      </c>
      <c r="Q24" s="31">
        <f t="shared" si="1"/>
        <v>22</v>
      </c>
      <c r="R24" s="33" t="s">
        <v>171</v>
      </c>
    </row>
    <row r="25" spans="1:18" ht="13.5">
      <c r="A25" s="3">
        <v>8</v>
      </c>
      <c r="B25" s="3" t="s">
        <v>43</v>
      </c>
      <c r="C25" s="3" t="s">
        <v>44</v>
      </c>
      <c r="D25" s="3">
        <v>94</v>
      </c>
      <c r="E25" s="3">
        <v>95</v>
      </c>
      <c r="F25" s="3">
        <v>94</v>
      </c>
      <c r="G25" s="3">
        <v>96</v>
      </c>
      <c r="H25" s="3">
        <v>85</v>
      </c>
      <c r="I25" s="3">
        <v>95</v>
      </c>
      <c r="J25" s="3">
        <v>86</v>
      </c>
      <c r="K25" s="3">
        <v>88</v>
      </c>
      <c r="L25" s="3">
        <v>86</v>
      </c>
      <c r="M25" s="3">
        <v>75</v>
      </c>
      <c r="N25" s="3">
        <v>74</v>
      </c>
      <c r="O25" s="3">
        <v>68</v>
      </c>
      <c r="P25" s="3">
        <f t="shared" si="0"/>
        <v>1036</v>
      </c>
      <c r="Q25" s="31">
        <f t="shared" si="1"/>
        <v>23</v>
      </c>
      <c r="R25" s="33"/>
    </row>
    <row r="26" spans="1:18" ht="13.5">
      <c r="A26" s="3">
        <v>20</v>
      </c>
      <c r="B26" s="3" t="s">
        <v>63</v>
      </c>
      <c r="C26" s="3" t="s">
        <v>64</v>
      </c>
      <c r="D26" s="3">
        <v>95</v>
      </c>
      <c r="E26" s="3">
        <v>92</v>
      </c>
      <c r="F26" s="3">
        <v>92</v>
      </c>
      <c r="G26" s="3">
        <v>95</v>
      </c>
      <c r="H26" s="3">
        <v>74</v>
      </c>
      <c r="I26" s="3">
        <v>68</v>
      </c>
      <c r="J26" s="3">
        <v>85</v>
      </c>
      <c r="K26" s="3">
        <v>85</v>
      </c>
      <c r="L26" s="3">
        <v>90</v>
      </c>
      <c r="M26" s="3">
        <v>79</v>
      </c>
      <c r="N26" s="3">
        <v>77</v>
      </c>
      <c r="O26" s="3">
        <v>84</v>
      </c>
      <c r="P26" s="3">
        <f t="shared" si="0"/>
        <v>1016</v>
      </c>
      <c r="Q26" s="31">
        <f t="shared" si="1"/>
        <v>24</v>
      </c>
      <c r="R26" s="33" t="s">
        <v>170</v>
      </c>
    </row>
  </sheetData>
  <printOptions/>
  <pageMargins left="0.75" right="0.75" top="1" bottom="1" header="0.512" footer="0.512"/>
  <pageSetup orientation="landscape" paperSize="9" scale="95" r:id="rId1"/>
  <headerFooter alignWithMargins="0">
    <oddHeader>&amp;L&amp;F&amp;C&amp;A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2" width="4.125" style="2" hidden="1" customWidth="1"/>
    <col min="3" max="3" width="4.125" style="2" customWidth="1"/>
    <col min="4" max="4" width="13.625" style="2" customWidth="1"/>
    <col min="5" max="8" width="4.625" style="2" customWidth="1"/>
    <col min="9" max="9" width="6.125" style="2" customWidth="1"/>
    <col min="10" max="10" width="8.00390625" style="2" bestFit="1" customWidth="1"/>
    <col min="11" max="11" width="5.875" style="2" bestFit="1" customWidth="1"/>
    <col min="12" max="16384" width="9.00390625" style="2" customWidth="1"/>
  </cols>
  <sheetData>
    <row r="1" spans="1:11" ht="14.25">
      <c r="A1" s="1" t="s">
        <v>17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18</v>
      </c>
      <c r="J1" s="1" t="s">
        <v>16</v>
      </c>
      <c r="K1" s="1" t="s">
        <v>11</v>
      </c>
    </row>
    <row r="2" spans="1:11" ht="13.5">
      <c r="A2" s="4"/>
      <c r="B2" s="3"/>
      <c r="C2" s="3">
        <v>18</v>
      </c>
      <c r="D2" s="3" t="s">
        <v>141</v>
      </c>
      <c r="E2" s="3">
        <v>93</v>
      </c>
      <c r="F2" s="3">
        <v>97</v>
      </c>
      <c r="G2" s="3">
        <v>95</v>
      </c>
      <c r="H2" s="3">
        <v>95</v>
      </c>
      <c r="I2" s="3">
        <f>SUM(E2:H2)</f>
        <v>380</v>
      </c>
      <c r="J2" s="4"/>
      <c r="K2" s="4"/>
    </row>
    <row r="3" spans="1:11" ht="14.25">
      <c r="A3" s="5" t="s">
        <v>40</v>
      </c>
      <c r="B3" s="3"/>
      <c r="C3" s="3">
        <v>6</v>
      </c>
      <c r="D3" s="3" t="s">
        <v>82</v>
      </c>
      <c r="E3" s="3">
        <v>95</v>
      </c>
      <c r="F3" s="3">
        <v>97</v>
      </c>
      <c r="G3" s="3">
        <v>97</v>
      </c>
      <c r="H3" s="3">
        <v>94</v>
      </c>
      <c r="I3" s="3">
        <f>SUM(E3:H3)</f>
        <v>383</v>
      </c>
      <c r="J3" s="6"/>
      <c r="K3" s="6"/>
    </row>
    <row r="4" spans="1:11" ht="13.5">
      <c r="A4" s="6"/>
      <c r="B4" s="3"/>
      <c r="C4" s="3">
        <v>21</v>
      </c>
      <c r="D4" s="3" t="s">
        <v>144</v>
      </c>
      <c r="E4" s="3">
        <v>97</v>
      </c>
      <c r="F4" s="3">
        <v>99</v>
      </c>
      <c r="G4" s="3">
        <v>97</v>
      </c>
      <c r="H4" s="3">
        <v>99</v>
      </c>
      <c r="I4" s="3">
        <f>SUM(E4:H4)</f>
        <v>392</v>
      </c>
      <c r="J4" s="3">
        <f>SUM(I2:I4)</f>
        <v>1155</v>
      </c>
      <c r="K4" s="3">
        <f>IF(COUNT(J4),RANK(J4,J$4:J$21),"")</f>
        <v>1</v>
      </c>
    </row>
    <row r="5" spans="1:11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3.5">
      <c r="A6" s="4"/>
      <c r="B6" s="3"/>
      <c r="C6" s="3">
        <v>17</v>
      </c>
      <c r="D6" s="3" t="s">
        <v>73</v>
      </c>
      <c r="E6" s="3">
        <v>98</v>
      </c>
      <c r="F6" s="3">
        <v>96</v>
      </c>
      <c r="G6" s="3">
        <v>96</v>
      </c>
      <c r="H6" s="3">
        <v>94</v>
      </c>
      <c r="I6" s="3">
        <f>SUM(E6:H6)</f>
        <v>384</v>
      </c>
      <c r="J6" s="4"/>
      <c r="K6" s="4"/>
    </row>
    <row r="7" spans="1:11" ht="14.25">
      <c r="A7" s="5" t="s">
        <v>46</v>
      </c>
      <c r="B7" s="3"/>
      <c r="C7" s="3">
        <v>8</v>
      </c>
      <c r="D7" s="3" t="s">
        <v>132</v>
      </c>
      <c r="E7" s="3">
        <v>98</v>
      </c>
      <c r="F7" s="3">
        <v>97</v>
      </c>
      <c r="G7" s="3">
        <v>96</v>
      </c>
      <c r="H7" s="3">
        <v>95</v>
      </c>
      <c r="I7" s="3">
        <f>SUM(E7:H7)</f>
        <v>386</v>
      </c>
      <c r="J7" s="6"/>
      <c r="K7" s="6"/>
    </row>
    <row r="8" spans="1:11" ht="13.5">
      <c r="A8" s="6"/>
      <c r="B8" s="3"/>
      <c r="C8" s="3">
        <v>25</v>
      </c>
      <c r="D8" s="3" t="s">
        <v>86</v>
      </c>
      <c r="E8" s="3">
        <v>95</v>
      </c>
      <c r="F8" s="3">
        <v>96</v>
      </c>
      <c r="G8" s="3">
        <v>89</v>
      </c>
      <c r="H8" s="3">
        <v>98</v>
      </c>
      <c r="I8" s="3">
        <f>SUM(E8:H8)</f>
        <v>378</v>
      </c>
      <c r="J8" s="3">
        <f>SUM(I6:I8)</f>
        <v>1148</v>
      </c>
      <c r="K8" s="3">
        <f>IF(COUNT(J8),RANK(J8,J$4:J$21),"")</f>
        <v>2</v>
      </c>
    </row>
    <row r="9" spans="1:11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3.5">
      <c r="A10" s="4"/>
      <c r="B10" s="3"/>
      <c r="C10" s="3">
        <v>7</v>
      </c>
      <c r="D10" s="3" t="s">
        <v>131</v>
      </c>
      <c r="E10" s="3">
        <v>95</v>
      </c>
      <c r="F10" s="3">
        <v>92</v>
      </c>
      <c r="G10" s="3">
        <v>95</v>
      </c>
      <c r="H10" s="3">
        <v>94</v>
      </c>
      <c r="I10" s="3">
        <f>SUM(E10:H10)</f>
        <v>376</v>
      </c>
      <c r="J10" s="4"/>
      <c r="K10" s="4"/>
    </row>
    <row r="11" spans="1:11" ht="14.25">
      <c r="A11" s="5" t="s">
        <v>55</v>
      </c>
      <c r="B11" s="3"/>
      <c r="C11" s="3">
        <v>24</v>
      </c>
      <c r="D11" s="3" t="s">
        <v>90</v>
      </c>
      <c r="E11" s="3">
        <v>95</v>
      </c>
      <c r="F11" s="3">
        <v>95</v>
      </c>
      <c r="G11" s="3">
        <v>97</v>
      </c>
      <c r="H11" s="3">
        <v>98</v>
      </c>
      <c r="I11" s="3">
        <f>SUM(E11:H11)</f>
        <v>385</v>
      </c>
      <c r="J11" s="6"/>
      <c r="K11" s="6"/>
    </row>
    <row r="12" spans="1:11" ht="13.5">
      <c r="A12" s="6"/>
      <c r="B12" s="3"/>
      <c r="C12" s="3">
        <v>2</v>
      </c>
      <c r="D12" s="3" t="s">
        <v>129</v>
      </c>
      <c r="E12" s="3">
        <v>96</v>
      </c>
      <c r="F12" s="3">
        <v>96</v>
      </c>
      <c r="G12" s="3">
        <v>97</v>
      </c>
      <c r="H12" s="3">
        <v>96</v>
      </c>
      <c r="I12" s="3">
        <f>SUM(E12:H12)</f>
        <v>385</v>
      </c>
      <c r="J12" s="3">
        <f>SUM(I10:I12)</f>
        <v>1146</v>
      </c>
      <c r="K12" s="3">
        <f>IF(COUNT(J12),RANK(J12,J$4:J$21),"")</f>
        <v>3</v>
      </c>
    </row>
    <row r="13" spans="1:11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3.5">
      <c r="A14" s="4"/>
      <c r="B14" s="3"/>
      <c r="C14" s="3">
        <v>12</v>
      </c>
      <c r="D14" s="3" t="s">
        <v>135</v>
      </c>
      <c r="E14" s="3">
        <v>96</v>
      </c>
      <c r="F14" s="3">
        <v>95</v>
      </c>
      <c r="G14" s="3">
        <v>93</v>
      </c>
      <c r="H14" s="3">
        <v>95</v>
      </c>
      <c r="I14" s="3">
        <f>SUM(E14:H14)</f>
        <v>379</v>
      </c>
      <c r="J14" s="4"/>
      <c r="K14" s="4"/>
    </row>
    <row r="15" spans="1:11" ht="14.25">
      <c r="A15" s="5" t="s">
        <v>32</v>
      </c>
      <c r="B15" s="3"/>
      <c r="C15" s="3">
        <v>10</v>
      </c>
      <c r="D15" s="3" t="s">
        <v>154</v>
      </c>
      <c r="E15" s="3">
        <v>96</v>
      </c>
      <c r="F15" s="3">
        <v>95</v>
      </c>
      <c r="G15" s="3">
        <v>97</v>
      </c>
      <c r="H15" s="3">
        <v>93</v>
      </c>
      <c r="I15" s="3">
        <f>SUM(E15:H15)</f>
        <v>381</v>
      </c>
      <c r="J15" s="6"/>
      <c r="K15" s="6"/>
    </row>
    <row r="16" spans="1:11" ht="13.5">
      <c r="A16" s="6"/>
      <c r="B16" s="3"/>
      <c r="C16" s="3">
        <v>16</v>
      </c>
      <c r="D16" s="3" t="s">
        <v>140</v>
      </c>
      <c r="E16" s="3">
        <v>97</v>
      </c>
      <c r="F16" s="3">
        <v>97</v>
      </c>
      <c r="G16" s="3">
        <v>94</v>
      </c>
      <c r="H16" s="3">
        <v>98</v>
      </c>
      <c r="I16" s="3">
        <f>SUM(E16:H16)</f>
        <v>386</v>
      </c>
      <c r="J16" s="3">
        <f>SUM(I14:I16)</f>
        <v>1146</v>
      </c>
      <c r="K16" s="3">
        <f>IF(COUNT(J16),RANK(J16,J$4:J$21),"")</f>
        <v>3</v>
      </c>
    </row>
    <row r="17" spans="1:11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3.5">
      <c r="A18" s="4"/>
      <c r="B18" s="3"/>
      <c r="C18" s="3">
        <v>3</v>
      </c>
      <c r="D18" s="3" t="s">
        <v>130</v>
      </c>
      <c r="E18" s="3">
        <v>95</v>
      </c>
      <c r="F18" s="3">
        <v>90</v>
      </c>
      <c r="G18" s="3">
        <v>96</v>
      </c>
      <c r="H18" s="3">
        <v>88</v>
      </c>
      <c r="I18" s="3">
        <f>SUM(E18:H18)</f>
        <v>369</v>
      </c>
      <c r="J18" s="4"/>
      <c r="K18" s="4"/>
    </row>
    <row r="19" spans="1:11" ht="14.25">
      <c r="A19" s="5" t="s">
        <v>48</v>
      </c>
      <c r="B19" s="3"/>
      <c r="C19" s="3">
        <v>23</v>
      </c>
      <c r="D19" s="3" t="s">
        <v>146</v>
      </c>
      <c r="E19" s="3">
        <v>91</v>
      </c>
      <c r="F19" s="3">
        <v>95</v>
      </c>
      <c r="G19" s="3">
        <v>96</v>
      </c>
      <c r="H19" s="3">
        <v>94</v>
      </c>
      <c r="I19" s="3">
        <f>SUM(E19:H19)</f>
        <v>376</v>
      </c>
      <c r="J19" s="6"/>
      <c r="K19" s="6"/>
    </row>
    <row r="20" spans="1:11" ht="13.5">
      <c r="A20" s="6"/>
      <c r="B20" s="3"/>
      <c r="C20" s="3">
        <v>11</v>
      </c>
      <c r="D20" s="3" t="s">
        <v>134</v>
      </c>
      <c r="E20" s="3">
        <v>97</v>
      </c>
      <c r="F20" s="3">
        <v>98</v>
      </c>
      <c r="G20" s="3">
        <v>98</v>
      </c>
      <c r="H20" s="3">
        <v>99</v>
      </c>
      <c r="I20" s="3">
        <f>SUM(E20:H20)</f>
        <v>392</v>
      </c>
      <c r="J20" s="3">
        <f>SUM(I18:I20)</f>
        <v>1137</v>
      </c>
      <c r="K20" s="3">
        <f>IF(COUNT(J20),RANK(J20,J$4:J$21),"")</f>
        <v>5</v>
      </c>
    </row>
    <row r="21" spans="1:11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C31" sqref="C31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6.125" style="2" customWidth="1"/>
    <col min="15" max="16" width="6.1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2" t="s">
        <v>19</v>
      </c>
      <c r="B1" s="13" t="s">
        <v>2</v>
      </c>
      <c r="C1" s="13" t="s">
        <v>3</v>
      </c>
      <c r="D1" s="13" t="s">
        <v>20</v>
      </c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 t="s">
        <v>21</v>
      </c>
      <c r="P1" s="13" t="s">
        <v>22</v>
      </c>
      <c r="Q1" s="13" t="s">
        <v>23</v>
      </c>
      <c r="R1" s="14" t="s">
        <v>11</v>
      </c>
    </row>
    <row r="2" spans="1:18" ht="14.25" customHeight="1">
      <c r="A2" s="47">
        <v>1</v>
      </c>
      <c r="B2" s="45" t="s">
        <v>173</v>
      </c>
      <c r="C2" s="45" t="s">
        <v>32</v>
      </c>
      <c r="D2" s="8">
        <v>1133</v>
      </c>
      <c r="E2" s="9">
        <v>8.3</v>
      </c>
      <c r="F2" s="9">
        <v>8.7</v>
      </c>
      <c r="G2" s="9">
        <v>9.4</v>
      </c>
      <c r="H2" s="9">
        <v>10.8</v>
      </c>
      <c r="I2" s="9">
        <v>9.7</v>
      </c>
      <c r="J2" s="9">
        <v>9.8</v>
      </c>
      <c r="K2" s="9">
        <v>10.4</v>
      </c>
      <c r="L2" s="9">
        <v>8.1</v>
      </c>
      <c r="M2" s="9">
        <v>10.6</v>
      </c>
      <c r="N2" s="9">
        <v>9.4</v>
      </c>
      <c r="O2" s="9"/>
      <c r="P2" s="9"/>
      <c r="Q2" s="9">
        <f>SUM(E2:N2)</f>
        <v>95.2</v>
      </c>
      <c r="R2" s="39">
        <f>IF(COUNT(Q3),RANK(Q3,Q$3:Q$17),"")</f>
        <v>1</v>
      </c>
    </row>
    <row r="3" spans="1:18" ht="14.25" thickBot="1">
      <c r="A3" s="48"/>
      <c r="B3" s="46"/>
      <c r="C3" s="46"/>
      <c r="D3" s="10" t="s">
        <v>24</v>
      </c>
      <c r="E3" s="11">
        <f>D2+E2</f>
        <v>1141.3</v>
      </c>
      <c r="F3" s="11">
        <f aca="true" t="shared" si="0" ref="F3:P3">E3+F2</f>
        <v>1150</v>
      </c>
      <c r="G3" s="11">
        <f t="shared" si="0"/>
        <v>1159.4</v>
      </c>
      <c r="H3" s="11">
        <f t="shared" si="0"/>
        <v>1170.2</v>
      </c>
      <c r="I3" s="11">
        <f t="shared" si="0"/>
        <v>1179.9</v>
      </c>
      <c r="J3" s="11">
        <f t="shared" si="0"/>
        <v>1189.7</v>
      </c>
      <c r="K3" s="11">
        <f t="shared" si="0"/>
        <v>1200.1000000000001</v>
      </c>
      <c r="L3" s="11">
        <f t="shared" si="0"/>
        <v>1208.2</v>
      </c>
      <c r="M3" s="11">
        <f t="shared" si="0"/>
        <v>1218.8</v>
      </c>
      <c r="N3" s="11">
        <f t="shared" si="0"/>
        <v>1228.2</v>
      </c>
      <c r="O3" s="11">
        <f t="shared" si="0"/>
        <v>1228.2</v>
      </c>
      <c r="P3" s="11">
        <f t="shared" si="0"/>
        <v>1228.2</v>
      </c>
      <c r="Q3" s="11">
        <f>D2+Q2</f>
        <v>1228.2</v>
      </c>
      <c r="R3" s="40"/>
    </row>
    <row r="4" spans="1:18" ht="14.25" customHeight="1">
      <c r="A4" s="47">
        <v>2</v>
      </c>
      <c r="B4" s="45" t="s">
        <v>174</v>
      </c>
      <c r="C4" s="45" t="s">
        <v>40</v>
      </c>
      <c r="D4" s="8">
        <v>1122</v>
      </c>
      <c r="E4" s="9">
        <v>8.3</v>
      </c>
      <c r="F4" s="9">
        <v>9.3</v>
      </c>
      <c r="G4" s="9">
        <v>8.9</v>
      </c>
      <c r="H4" s="9">
        <v>10</v>
      </c>
      <c r="I4" s="9">
        <v>10.5</v>
      </c>
      <c r="J4" s="9">
        <v>7.9</v>
      </c>
      <c r="K4" s="9">
        <v>9.6</v>
      </c>
      <c r="L4" s="9">
        <v>9.5</v>
      </c>
      <c r="M4" s="9">
        <v>10.1</v>
      </c>
      <c r="N4" s="9">
        <v>8.2</v>
      </c>
      <c r="O4" s="9"/>
      <c r="P4" s="9"/>
      <c r="Q4" s="9">
        <f>SUM(E4:N4)</f>
        <v>92.3</v>
      </c>
      <c r="R4" s="39">
        <f>IF(COUNT(Q5),RANK(Q5,Q$3:Q$17),"")</f>
        <v>3</v>
      </c>
    </row>
    <row r="5" spans="1:18" ht="14.25" thickBot="1">
      <c r="A5" s="48"/>
      <c r="B5" s="46"/>
      <c r="C5" s="46"/>
      <c r="D5" s="10" t="s">
        <v>24</v>
      </c>
      <c r="E5" s="11">
        <f>D4+E4</f>
        <v>1130.3</v>
      </c>
      <c r="F5" s="11">
        <f aca="true" t="shared" si="1" ref="F5:P5">E5+F4</f>
        <v>1139.6</v>
      </c>
      <c r="G5" s="11">
        <f t="shared" si="1"/>
        <v>1148.5</v>
      </c>
      <c r="H5" s="11">
        <f t="shared" si="1"/>
        <v>1158.5</v>
      </c>
      <c r="I5" s="11">
        <f t="shared" si="1"/>
        <v>1169</v>
      </c>
      <c r="J5" s="11">
        <f t="shared" si="1"/>
        <v>1176.9</v>
      </c>
      <c r="K5" s="11">
        <f t="shared" si="1"/>
        <v>1186.5</v>
      </c>
      <c r="L5" s="11">
        <f t="shared" si="1"/>
        <v>1196</v>
      </c>
      <c r="M5" s="11">
        <f t="shared" si="1"/>
        <v>1206.1</v>
      </c>
      <c r="N5" s="11">
        <f t="shared" si="1"/>
        <v>1214.3</v>
      </c>
      <c r="O5" s="11">
        <f t="shared" si="1"/>
        <v>1214.3</v>
      </c>
      <c r="P5" s="11">
        <f t="shared" si="1"/>
        <v>1214.3</v>
      </c>
      <c r="Q5" s="11">
        <f>D4+Q4</f>
        <v>1214.3</v>
      </c>
      <c r="R5" s="40"/>
    </row>
    <row r="6" spans="1:18" ht="14.25" customHeight="1">
      <c r="A6" s="47">
        <v>3</v>
      </c>
      <c r="B6" s="45" t="s">
        <v>175</v>
      </c>
      <c r="C6" s="45" t="s">
        <v>46</v>
      </c>
      <c r="D6" s="8">
        <v>1121</v>
      </c>
      <c r="E6" s="9">
        <v>10.3</v>
      </c>
      <c r="F6" s="9">
        <v>10.7</v>
      </c>
      <c r="G6" s="9">
        <v>8.6</v>
      </c>
      <c r="H6" s="9">
        <v>8.3</v>
      </c>
      <c r="I6" s="9">
        <v>10.5</v>
      </c>
      <c r="J6" s="9">
        <v>7.8</v>
      </c>
      <c r="K6" s="9">
        <v>10.3</v>
      </c>
      <c r="L6" s="9">
        <v>9.4</v>
      </c>
      <c r="M6" s="9">
        <v>7.7</v>
      </c>
      <c r="N6" s="9">
        <v>9.2</v>
      </c>
      <c r="O6" s="9"/>
      <c r="P6" s="9"/>
      <c r="Q6" s="9">
        <f>SUM(E6:N6)</f>
        <v>92.80000000000001</v>
      </c>
      <c r="R6" s="39">
        <f>IF(COUNT(Q7),RANK(Q7,Q$3:Q$17),"")</f>
        <v>5</v>
      </c>
    </row>
    <row r="7" spans="1:18" ht="14.25" thickBot="1">
      <c r="A7" s="48"/>
      <c r="B7" s="46"/>
      <c r="C7" s="46"/>
      <c r="D7" s="10" t="s">
        <v>24</v>
      </c>
      <c r="E7" s="11">
        <f>D6+E6</f>
        <v>1131.3</v>
      </c>
      <c r="F7" s="11">
        <f aca="true" t="shared" si="2" ref="F7:P7">E7+F6</f>
        <v>1142</v>
      </c>
      <c r="G7" s="11">
        <f t="shared" si="2"/>
        <v>1150.6</v>
      </c>
      <c r="H7" s="11">
        <f t="shared" si="2"/>
        <v>1158.8999999999999</v>
      </c>
      <c r="I7" s="11">
        <f t="shared" si="2"/>
        <v>1169.3999999999999</v>
      </c>
      <c r="J7" s="11">
        <f t="shared" si="2"/>
        <v>1177.1999999999998</v>
      </c>
      <c r="K7" s="11">
        <f t="shared" si="2"/>
        <v>1187.4999999999998</v>
      </c>
      <c r="L7" s="11">
        <f t="shared" si="2"/>
        <v>1196.8999999999999</v>
      </c>
      <c r="M7" s="11">
        <f t="shared" si="2"/>
        <v>1204.6</v>
      </c>
      <c r="N7" s="11">
        <f t="shared" si="2"/>
        <v>1213.8</v>
      </c>
      <c r="O7" s="11">
        <f t="shared" si="2"/>
        <v>1213.8</v>
      </c>
      <c r="P7" s="11">
        <f t="shared" si="2"/>
        <v>1213.8</v>
      </c>
      <c r="Q7" s="11">
        <f>D6+Q6</f>
        <v>1213.8</v>
      </c>
      <c r="R7" s="40"/>
    </row>
    <row r="8" spans="1:18" ht="14.25" customHeight="1">
      <c r="A8" s="47">
        <v>4</v>
      </c>
      <c r="B8" s="45" t="s">
        <v>176</v>
      </c>
      <c r="C8" s="45" t="s">
        <v>40</v>
      </c>
      <c r="D8" s="8">
        <v>1120</v>
      </c>
      <c r="E8" s="9">
        <v>9.3</v>
      </c>
      <c r="F8" s="9">
        <v>9.9</v>
      </c>
      <c r="G8" s="9">
        <v>8.7</v>
      </c>
      <c r="H8" s="9">
        <v>9.8</v>
      </c>
      <c r="I8" s="9">
        <v>8.9</v>
      </c>
      <c r="J8" s="9">
        <v>9.3</v>
      </c>
      <c r="K8" s="9">
        <v>9.7</v>
      </c>
      <c r="L8" s="9">
        <v>9.6</v>
      </c>
      <c r="M8" s="9">
        <v>9.5</v>
      </c>
      <c r="N8" s="9">
        <v>10.6</v>
      </c>
      <c r="O8" s="9"/>
      <c r="P8" s="9"/>
      <c r="Q8" s="9">
        <f>SUM(E8:N8)</f>
        <v>95.3</v>
      </c>
      <c r="R8" s="39">
        <f>IF(COUNT(Q9),RANK(Q9,Q$3:Q$17),"")</f>
        <v>2</v>
      </c>
    </row>
    <row r="9" spans="1:18" ht="14.25" thickBot="1">
      <c r="A9" s="48"/>
      <c r="B9" s="46"/>
      <c r="C9" s="46"/>
      <c r="D9" s="10" t="s">
        <v>24</v>
      </c>
      <c r="E9" s="11">
        <f>D8+E8</f>
        <v>1129.3</v>
      </c>
      <c r="F9" s="11">
        <f aca="true" t="shared" si="3" ref="F9:P9">E9+F8</f>
        <v>1139.2</v>
      </c>
      <c r="G9" s="11">
        <f t="shared" si="3"/>
        <v>1147.9</v>
      </c>
      <c r="H9" s="11">
        <f t="shared" si="3"/>
        <v>1157.7</v>
      </c>
      <c r="I9" s="11">
        <f t="shared" si="3"/>
        <v>1166.6000000000001</v>
      </c>
      <c r="J9" s="11">
        <f t="shared" si="3"/>
        <v>1175.9</v>
      </c>
      <c r="K9" s="11">
        <f t="shared" si="3"/>
        <v>1185.6000000000001</v>
      </c>
      <c r="L9" s="11">
        <f t="shared" si="3"/>
        <v>1195.2</v>
      </c>
      <c r="M9" s="11">
        <f t="shared" si="3"/>
        <v>1204.7</v>
      </c>
      <c r="N9" s="11">
        <f t="shared" si="3"/>
        <v>1215.3</v>
      </c>
      <c r="O9" s="11">
        <f t="shared" si="3"/>
        <v>1215.3</v>
      </c>
      <c r="P9" s="11">
        <f t="shared" si="3"/>
        <v>1215.3</v>
      </c>
      <c r="Q9" s="11">
        <f>D8+Q8</f>
        <v>1215.3</v>
      </c>
      <c r="R9" s="40"/>
    </row>
    <row r="10" spans="1:18" ht="14.25" customHeight="1">
      <c r="A10" s="47">
        <v>5</v>
      </c>
      <c r="B10" s="45" t="s">
        <v>177</v>
      </c>
      <c r="C10" s="41" t="s">
        <v>52</v>
      </c>
      <c r="D10" s="8">
        <v>1118</v>
      </c>
      <c r="E10" s="9">
        <v>9.1</v>
      </c>
      <c r="F10" s="9">
        <v>10.4</v>
      </c>
      <c r="G10" s="9">
        <v>9.7</v>
      </c>
      <c r="H10" s="9">
        <v>9.8</v>
      </c>
      <c r="I10" s="9">
        <v>9.3</v>
      </c>
      <c r="J10" s="9">
        <v>9.1</v>
      </c>
      <c r="K10" s="9">
        <v>10.3</v>
      </c>
      <c r="L10" s="9">
        <v>9.6</v>
      </c>
      <c r="M10" s="9">
        <v>10</v>
      </c>
      <c r="N10" s="9">
        <v>8.9</v>
      </c>
      <c r="O10" s="9"/>
      <c r="P10" s="9"/>
      <c r="Q10" s="9">
        <f>SUM(E10:N10)</f>
        <v>96.2</v>
      </c>
      <c r="R10" s="39">
        <f>IF(COUNT(Q11),RANK(Q11,Q$3:Q$17),"")</f>
        <v>4</v>
      </c>
    </row>
    <row r="11" spans="1:18" ht="14.25" thickBot="1">
      <c r="A11" s="48"/>
      <c r="B11" s="46"/>
      <c r="C11" s="42"/>
      <c r="D11" s="10" t="s">
        <v>24</v>
      </c>
      <c r="E11" s="11">
        <f>D10+E10</f>
        <v>1127.1</v>
      </c>
      <c r="F11" s="11">
        <f aca="true" t="shared" si="4" ref="F11:P11">E11+F10</f>
        <v>1137.5</v>
      </c>
      <c r="G11" s="11">
        <f t="shared" si="4"/>
        <v>1147.2</v>
      </c>
      <c r="H11" s="11">
        <f t="shared" si="4"/>
        <v>1157</v>
      </c>
      <c r="I11" s="11">
        <f t="shared" si="4"/>
        <v>1166.3</v>
      </c>
      <c r="J11" s="11">
        <f t="shared" si="4"/>
        <v>1175.3999999999999</v>
      </c>
      <c r="K11" s="11">
        <f t="shared" si="4"/>
        <v>1185.6999999999998</v>
      </c>
      <c r="L11" s="11">
        <f t="shared" si="4"/>
        <v>1195.2999999999997</v>
      </c>
      <c r="M11" s="11">
        <f t="shared" si="4"/>
        <v>1205.2999999999997</v>
      </c>
      <c r="N11" s="11">
        <f t="shared" si="4"/>
        <v>1214.1999999999998</v>
      </c>
      <c r="O11" s="11">
        <f t="shared" si="4"/>
        <v>1214.1999999999998</v>
      </c>
      <c r="P11" s="11">
        <f t="shared" si="4"/>
        <v>1214.1999999999998</v>
      </c>
      <c r="Q11" s="11">
        <f>D10+Q10</f>
        <v>1214.2</v>
      </c>
      <c r="R11" s="40"/>
    </row>
    <row r="12" spans="1:18" ht="14.25" customHeight="1">
      <c r="A12" s="47">
        <v>6</v>
      </c>
      <c r="B12" s="45" t="s">
        <v>178</v>
      </c>
      <c r="C12" s="43" t="s">
        <v>36</v>
      </c>
      <c r="D12" s="8">
        <v>1107</v>
      </c>
      <c r="E12" s="9">
        <v>9.2</v>
      </c>
      <c r="F12" s="9">
        <v>8.9</v>
      </c>
      <c r="G12" s="9">
        <v>9.5</v>
      </c>
      <c r="H12" s="9">
        <v>9.9</v>
      </c>
      <c r="I12" s="9">
        <v>9.7</v>
      </c>
      <c r="J12" s="9">
        <v>9.4</v>
      </c>
      <c r="K12" s="9">
        <v>9.1</v>
      </c>
      <c r="L12" s="9">
        <v>10.1</v>
      </c>
      <c r="M12" s="9">
        <v>10.2</v>
      </c>
      <c r="N12" s="9">
        <v>10.3</v>
      </c>
      <c r="O12" s="9"/>
      <c r="P12" s="9"/>
      <c r="Q12" s="9">
        <f>SUM(E12:N12)</f>
        <v>96.3</v>
      </c>
      <c r="R12" s="39">
        <f>IF(COUNT(Q13),RANK(Q13,Q$3:Q$17),"")</f>
        <v>6</v>
      </c>
    </row>
    <row r="13" spans="1:18" ht="14.25" thickBot="1">
      <c r="A13" s="48"/>
      <c r="B13" s="46"/>
      <c r="C13" s="44"/>
      <c r="D13" s="10" t="s">
        <v>24</v>
      </c>
      <c r="E13" s="11">
        <f>D12+E12</f>
        <v>1116.2</v>
      </c>
      <c r="F13" s="11">
        <f aca="true" t="shared" si="5" ref="F13:P13">E13+F12</f>
        <v>1125.1000000000001</v>
      </c>
      <c r="G13" s="11">
        <f t="shared" si="5"/>
        <v>1134.6000000000001</v>
      </c>
      <c r="H13" s="11">
        <f t="shared" si="5"/>
        <v>1144.5000000000002</v>
      </c>
      <c r="I13" s="11">
        <f t="shared" si="5"/>
        <v>1154.2000000000003</v>
      </c>
      <c r="J13" s="11">
        <f t="shared" si="5"/>
        <v>1163.6000000000004</v>
      </c>
      <c r="K13" s="11">
        <f t="shared" si="5"/>
        <v>1172.7000000000003</v>
      </c>
      <c r="L13" s="11">
        <f t="shared" si="5"/>
        <v>1182.8000000000002</v>
      </c>
      <c r="M13" s="11">
        <f t="shared" si="5"/>
        <v>1193.0000000000002</v>
      </c>
      <c r="N13" s="11">
        <f t="shared" si="5"/>
        <v>1203.3000000000002</v>
      </c>
      <c r="O13" s="11">
        <f t="shared" si="5"/>
        <v>1203.3000000000002</v>
      </c>
      <c r="P13" s="11">
        <f t="shared" si="5"/>
        <v>1203.3000000000002</v>
      </c>
      <c r="Q13" s="11">
        <f>D12+Q12</f>
        <v>1203.3</v>
      </c>
      <c r="R13" s="40"/>
    </row>
    <row r="14" spans="1:18" ht="14.25" customHeight="1">
      <c r="A14" s="47">
        <v>7</v>
      </c>
      <c r="B14" s="45" t="s">
        <v>179</v>
      </c>
      <c r="C14" s="45" t="s">
        <v>48</v>
      </c>
      <c r="D14" s="8">
        <v>1104</v>
      </c>
      <c r="E14" s="9">
        <v>10.1</v>
      </c>
      <c r="F14" s="9">
        <v>8.7</v>
      </c>
      <c r="G14" s="9">
        <v>8.8</v>
      </c>
      <c r="H14" s="9">
        <v>9.7</v>
      </c>
      <c r="I14" s="9">
        <v>7.4</v>
      </c>
      <c r="J14" s="9">
        <v>10.5</v>
      </c>
      <c r="K14" s="9">
        <v>9.4</v>
      </c>
      <c r="L14" s="9">
        <v>9.6</v>
      </c>
      <c r="M14" s="9">
        <v>9.6</v>
      </c>
      <c r="N14" s="9">
        <v>10.6</v>
      </c>
      <c r="O14" s="9"/>
      <c r="P14" s="9"/>
      <c r="Q14" s="9">
        <f>SUM(E14:N14)</f>
        <v>94.39999999999998</v>
      </c>
      <c r="R14" s="39">
        <f>IF(COUNT(Q15),RANK(Q15,Q$3:Q$17),"")</f>
        <v>7</v>
      </c>
    </row>
    <row r="15" spans="1:18" ht="14.25" thickBot="1">
      <c r="A15" s="48"/>
      <c r="B15" s="46"/>
      <c r="C15" s="46"/>
      <c r="D15" s="10" t="s">
        <v>24</v>
      </c>
      <c r="E15" s="11">
        <f>D14+E14</f>
        <v>1114.1</v>
      </c>
      <c r="F15" s="11">
        <f aca="true" t="shared" si="6" ref="F15:P15">E15+F14</f>
        <v>1122.8</v>
      </c>
      <c r="G15" s="11">
        <f t="shared" si="6"/>
        <v>1131.6</v>
      </c>
      <c r="H15" s="11">
        <f t="shared" si="6"/>
        <v>1141.3</v>
      </c>
      <c r="I15" s="11">
        <f t="shared" si="6"/>
        <v>1148.7</v>
      </c>
      <c r="J15" s="11">
        <f t="shared" si="6"/>
        <v>1159.2</v>
      </c>
      <c r="K15" s="11">
        <f t="shared" si="6"/>
        <v>1168.6000000000001</v>
      </c>
      <c r="L15" s="11">
        <f t="shared" si="6"/>
        <v>1178.2</v>
      </c>
      <c r="M15" s="11">
        <f t="shared" si="6"/>
        <v>1187.8</v>
      </c>
      <c r="N15" s="11">
        <f t="shared" si="6"/>
        <v>1198.3999999999999</v>
      </c>
      <c r="O15" s="11">
        <f t="shared" si="6"/>
        <v>1198.3999999999999</v>
      </c>
      <c r="P15" s="11">
        <f t="shared" si="6"/>
        <v>1198.3999999999999</v>
      </c>
      <c r="Q15" s="11">
        <f>D14+Q14</f>
        <v>1198.4</v>
      </c>
      <c r="R15" s="40"/>
    </row>
    <row r="16" spans="1:18" ht="14.25" customHeight="1">
      <c r="A16" s="47">
        <v>8</v>
      </c>
      <c r="B16" s="45" t="s">
        <v>180</v>
      </c>
      <c r="C16" s="45" t="s">
        <v>40</v>
      </c>
      <c r="D16" s="8">
        <v>1102</v>
      </c>
      <c r="E16" s="9">
        <v>10</v>
      </c>
      <c r="F16" s="9">
        <v>9.2</v>
      </c>
      <c r="G16" s="9">
        <v>8.5</v>
      </c>
      <c r="H16" s="9">
        <v>9.6</v>
      </c>
      <c r="I16" s="9">
        <v>9.5</v>
      </c>
      <c r="J16" s="9">
        <v>8.4</v>
      </c>
      <c r="K16" s="9">
        <v>6.9</v>
      </c>
      <c r="L16" s="9">
        <v>8.3</v>
      </c>
      <c r="M16" s="9">
        <v>5.6</v>
      </c>
      <c r="N16" s="9">
        <v>9.1</v>
      </c>
      <c r="O16" s="9"/>
      <c r="P16" s="9"/>
      <c r="Q16" s="9">
        <f>SUM(E16:N16)</f>
        <v>85.09999999999998</v>
      </c>
      <c r="R16" s="39">
        <f>IF(COUNT(Q17),RANK(Q17,Q$3:Q$17),"")</f>
        <v>8</v>
      </c>
    </row>
    <row r="17" spans="1:18" ht="14.25" thickBot="1">
      <c r="A17" s="48"/>
      <c r="B17" s="46"/>
      <c r="C17" s="46"/>
      <c r="D17" s="10" t="s">
        <v>24</v>
      </c>
      <c r="E17" s="11">
        <f>D16+E16</f>
        <v>1112</v>
      </c>
      <c r="F17" s="11">
        <f aca="true" t="shared" si="7" ref="F17:P17">E17+F16</f>
        <v>1121.2</v>
      </c>
      <c r="G17" s="11">
        <f t="shared" si="7"/>
        <v>1129.7</v>
      </c>
      <c r="H17" s="11">
        <f t="shared" si="7"/>
        <v>1139.3</v>
      </c>
      <c r="I17" s="11">
        <f t="shared" si="7"/>
        <v>1148.8</v>
      </c>
      <c r="J17" s="11">
        <f t="shared" si="7"/>
        <v>1157.2</v>
      </c>
      <c r="K17" s="11">
        <f t="shared" si="7"/>
        <v>1164.1000000000001</v>
      </c>
      <c r="L17" s="11">
        <f t="shared" si="7"/>
        <v>1172.4</v>
      </c>
      <c r="M17" s="11">
        <f t="shared" si="7"/>
        <v>1178</v>
      </c>
      <c r="N17" s="11">
        <f t="shared" si="7"/>
        <v>1187.1</v>
      </c>
      <c r="O17" s="11">
        <f t="shared" si="7"/>
        <v>1187.1</v>
      </c>
      <c r="P17" s="11">
        <f t="shared" si="7"/>
        <v>1187.1</v>
      </c>
      <c r="Q17" s="11">
        <f>D16+Q16</f>
        <v>1187.1</v>
      </c>
      <c r="R17" s="40"/>
    </row>
  </sheetData>
  <mergeCells count="32"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R2:R3"/>
    <mergeCell ref="R4:R5"/>
    <mergeCell ref="R6:R7"/>
    <mergeCell ref="R8:R9"/>
    <mergeCell ref="R10:R11"/>
    <mergeCell ref="R12:R13"/>
    <mergeCell ref="R14:R15"/>
    <mergeCell ref="R16:R17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N27" sqref="N27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2" t="s">
        <v>19</v>
      </c>
      <c r="B1" s="13" t="s">
        <v>2</v>
      </c>
      <c r="C1" s="13" t="s">
        <v>3</v>
      </c>
      <c r="D1" s="13" t="s">
        <v>20</v>
      </c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 t="s">
        <v>21</v>
      </c>
      <c r="P1" s="13" t="s">
        <v>22</v>
      </c>
      <c r="Q1" s="13" t="s">
        <v>23</v>
      </c>
      <c r="R1" s="14" t="s">
        <v>11</v>
      </c>
    </row>
    <row r="2" spans="1:18" ht="14.25" customHeight="1">
      <c r="A2" s="47">
        <v>1</v>
      </c>
      <c r="B2" s="45" t="s">
        <v>82</v>
      </c>
      <c r="C2" s="45" t="s">
        <v>40</v>
      </c>
      <c r="D2" s="8">
        <v>562</v>
      </c>
      <c r="E2" s="9">
        <v>9.8</v>
      </c>
      <c r="F2" s="9">
        <v>10.1</v>
      </c>
      <c r="G2" s="9">
        <v>9.7</v>
      </c>
      <c r="H2" s="9">
        <v>9</v>
      </c>
      <c r="I2" s="9">
        <v>10.1</v>
      </c>
      <c r="J2" s="9">
        <v>9.3</v>
      </c>
      <c r="K2" s="9">
        <v>8.2</v>
      </c>
      <c r="L2" s="9">
        <v>8.8</v>
      </c>
      <c r="M2" s="9">
        <v>9</v>
      </c>
      <c r="N2" s="9">
        <v>8</v>
      </c>
      <c r="O2" s="9"/>
      <c r="P2" s="9"/>
      <c r="Q2" s="9">
        <f>SUM(E2:N2)</f>
        <v>92</v>
      </c>
      <c r="R2" s="39">
        <f>IF(COUNT(Q3),RANK(Q3,Q$3:Q$17),"")</f>
        <v>3</v>
      </c>
    </row>
    <row r="3" spans="1:18" ht="14.25" thickBot="1">
      <c r="A3" s="48"/>
      <c r="B3" s="46"/>
      <c r="C3" s="46"/>
      <c r="D3" s="10" t="s">
        <v>24</v>
      </c>
      <c r="E3" s="11">
        <f>D2+E2</f>
        <v>571.8</v>
      </c>
      <c r="F3" s="11">
        <f aca="true" t="shared" si="0" ref="F3:P3">E3+F2</f>
        <v>581.9</v>
      </c>
      <c r="G3" s="11">
        <f t="shared" si="0"/>
        <v>591.6</v>
      </c>
      <c r="H3" s="11">
        <f t="shared" si="0"/>
        <v>600.6</v>
      </c>
      <c r="I3" s="11">
        <f t="shared" si="0"/>
        <v>610.7</v>
      </c>
      <c r="J3" s="11">
        <f t="shared" si="0"/>
        <v>620</v>
      </c>
      <c r="K3" s="11">
        <f t="shared" si="0"/>
        <v>628.2</v>
      </c>
      <c r="L3" s="11">
        <f t="shared" si="0"/>
        <v>637</v>
      </c>
      <c r="M3" s="11">
        <f t="shared" si="0"/>
        <v>646</v>
      </c>
      <c r="N3" s="11">
        <f t="shared" si="0"/>
        <v>654</v>
      </c>
      <c r="O3" s="11">
        <f t="shared" si="0"/>
        <v>654</v>
      </c>
      <c r="P3" s="11">
        <f t="shared" si="0"/>
        <v>654</v>
      </c>
      <c r="Q3" s="11">
        <f>D2+Q2</f>
        <v>654</v>
      </c>
      <c r="R3" s="40"/>
    </row>
    <row r="4" spans="1:18" ht="14.25" customHeight="1">
      <c r="A4" s="47">
        <v>2</v>
      </c>
      <c r="B4" s="45" t="s">
        <v>86</v>
      </c>
      <c r="C4" s="45" t="s">
        <v>46</v>
      </c>
      <c r="D4" s="8">
        <v>562</v>
      </c>
      <c r="E4" s="9">
        <v>9.5</v>
      </c>
      <c r="F4" s="9">
        <v>8.7</v>
      </c>
      <c r="G4" s="9">
        <v>9.9</v>
      </c>
      <c r="H4" s="9">
        <v>9.8</v>
      </c>
      <c r="I4" s="9">
        <v>10.5</v>
      </c>
      <c r="J4" s="9">
        <v>10.1</v>
      </c>
      <c r="K4" s="9">
        <v>9.5</v>
      </c>
      <c r="L4" s="9">
        <v>9.5</v>
      </c>
      <c r="M4" s="9">
        <v>9.2</v>
      </c>
      <c r="N4" s="9">
        <v>8.6</v>
      </c>
      <c r="O4" s="9"/>
      <c r="P4" s="9"/>
      <c r="Q4" s="9">
        <f>SUM(E4:N4)</f>
        <v>95.3</v>
      </c>
      <c r="R4" s="39">
        <f>IF(COUNT(Q5),RANK(Q5,Q$3:Q$17),"")</f>
        <v>1</v>
      </c>
    </row>
    <row r="5" spans="1:18" ht="14.25" thickBot="1">
      <c r="A5" s="48"/>
      <c r="B5" s="46"/>
      <c r="C5" s="46"/>
      <c r="D5" s="10" t="s">
        <v>24</v>
      </c>
      <c r="E5" s="11">
        <f>D4+E4</f>
        <v>571.5</v>
      </c>
      <c r="F5" s="11">
        <f aca="true" t="shared" si="1" ref="F5:P5">E5+F4</f>
        <v>580.2</v>
      </c>
      <c r="G5" s="11">
        <f t="shared" si="1"/>
        <v>590.1</v>
      </c>
      <c r="H5" s="11">
        <f t="shared" si="1"/>
        <v>599.9</v>
      </c>
      <c r="I5" s="11">
        <f t="shared" si="1"/>
        <v>610.4</v>
      </c>
      <c r="J5" s="11">
        <f t="shared" si="1"/>
        <v>620.5</v>
      </c>
      <c r="K5" s="11">
        <f t="shared" si="1"/>
        <v>630</v>
      </c>
      <c r="L5" s="11">
        <f t="shared" si="1"/>
        <v>639.5</v>
      </c>
      <c r="M5" s="11">
        <f t="shared" si="1"/>
        <v>648.7</v>
      </c>
      <c r="N5" s="11">
        <f t="shared" si="1"/>
        <v>657.3000000000001</v>
      </c>
      <c r="O5" s="11">
        <f t="shared" si="1"/>
        <v>657.3000000000001</v>
      </c>
      <c r="P5" s="11">
        <f t="shared" si="1"/>
        <v>657.3000000000001</v>
      </c>
      <c r="Q5" s="11">
        <f>D4+Q4</f>
        <v>657.3</v>
      </c>
      <c r="R5" s="40"/>
    </row>
    <row r="6" spans="1:18" ht="14.25" customHeight="1">
      <c r="A6" s="47">
        <v>3</v>
      </c>
      <c r="B6" s="45" t="s">
        <v>87</v>
      </c>
      <c r="C6" s="45" t="s">
        <v>48</v>
      </c>
      <c r="D6" s="8">
        <v>561</v>
      </c>
      <c r="E6" s="9">
        <v>10.2</v>
      </c>
      <c r="F6" s="9">
        <v>9.5</v>
      </c>
      <c r="G6" s="9">
        <v>10.2</v>
      </c>
      <c r="H6" s="9">
        <v>8</v>
      </c>
      <c r="I6" s="9">
        <v>10.5</v>
      </c>
      <c r="J6" s="9">
        <v>10.6</v>
      </c>
      <c r="K6" s="9">
        <v>8.6</v>
      </c>
      <c r="L6" s="9">
        <v>8.8</v>
      </c>
      <c r="M6" s="9">
        <v>8.4</v>
      </c>
      <c r="N6" s="9">
        <v>9</v>
      </c>
      <c r="O6" s="9"/>
      <c r="P6" s="9"/>
      <c r="Q6" s="9">
        <f>SUM(E6:N6)</f>
        <v>93.8</v>
      </c>
      <c r="R6" s="39">
        <f>IF(COUNT(Q7),RANK(Q7,Q$3:Q$17),"")</f>
        <v>2</v>
      </c>
    </row>
    <row r="7" spans="1:18" ht="14.25" thickBot="1">
      <c r="A7" s="48"/>
      <c r="B7" s="46"/>
      <c r="C7" s="46"/>
      <c r="D7" s="10" t="s">
        <v>24</v>
      </c>
      <c r="E7" s="11">
        <f>D6+E6</f>
        <v>571.2</v>
      </c>
      <c r="F7" s="11">
        <f aca="true" t="shared" si="2" ref="F7:P7">E7+F6</f>
        <v>580.7</v>
      </c>
      <c r="G7" s="11">
        <f t="shared" si="2"/>
        <v>590.9000000000001</v>
      </c>
      <c r="H7" s="11">
        <f t="shared" si="2"/>
        <v>598.9000000000001</v>
      </c>
      <c r="I7" s="11">
        <f t="shared" si="2"/>
        <v>609.4000000000001</v>
      </c>
      <c r="J7" s="11">
        <f t="shared" si="2"/>
        <v>620.0000000000001</v>
      </c>
      <c r="K7" s="11">
        <f t="shared" si="2"/>
        <v>628.6000000000001</v>
      </c>
      <c r="L7" s="11">
        <f t="shared" si="2"/>
        <v>637.4000000000001</v>
      </c>
      <c r="M7" s="11">
        <f t="shared" si="2"/>
        <v>645.8000000000001</v>
      </c>
      <c r="N7" s="11">
        <f t="shared" si="2"/>
        <v>654.8000000000001</v>
      </c>
      <c r="O7" s="11">
        <f t="shared" si="2"/>
        <v>654.8000000000001</v>
      </c>
      <c r="P7" s="11">
        <f t="shared" si="2"/>
        <v>654.8000000000001</v>
      </c>
      <c r="Q7" s="11">
        <f>D6+Q6</f>
        <v>654.8</v>
      </c>
      <c r="R7" s="40"/>
    </row>
    <row r="8" spans="1:18" ht="14.25" customHeight="1">
      <c r="A8" s="47">
        <v>4</v>
      </c>
      <c r="B8" s="45" t="s">
        <v>88</v>
      </c>
      <c r="C8" s="45" t="s">
        <v>40</v>
      </c>
      <c r="D8" s="8">
        <v>555</v>
      </c>
      <c r="E8" s="9">
        <v>10</v>
      </c>
      <c r="F8" s="9">
        <v>9</v>
      </c>
      <c r="G8" s="9">
        <v>9.9</v>
      </c>
      <c r="H8" s="9">
        <v>8.2</v>
      </c>
      <c r="I8" s="9">
        <v>8.9</v>
      </c>
      <c r="J8" s="9">
        <v>10.6</v>
      </c>
      <c r="K8" s="9">
        <v>9.5</v>
      </c>
      <c r="L8" s="9">
        <v>9</v>
      </c>
      <c r="M8" s="9">
        <v>8.5</v>
      </c>
      <c r="N8" s="9">
        <v>10.2</v>
      </c>
      <c r="O8" s="9"/>
      <c r="P8" s="9"/>
      <c r="Q8" s="9">
        <f>SUM(E8:N8)</f>
        <v>93.8</v>
      </c>
      <c r="R8" s="39">
        <f>IF(COUNT(Q9),RANK(Q9,Q$3:Q$17),"")</f>
        <v>5</v>
      </c>
    </row>
    <row r="9" spans="1:18" ht="14.25" thickBot="1">
      <c r="A9" s="48"/>
      <c r="B9" s="46"/>
      <c r="C9" s="46"/>
      <c r="D9" s="10" t="s">
        <v>24</v>
      </c>
      <c r="E9" s="11">
        <f>D8+E8</f>
        <v>565</v>
      </c>
      <c r="F9" s="11">
        <f aca="true" t="shared" si="3" ref="F9:P9">E9+F8</f>
        <v>574</v>
      </c>
      <c r="G9" s="11">
        <f t="shared" si="3"/>
        <v>583.9</v>
      </c>
      <c r="H9" s="11">
        <f t="shared" si="3"/>
        <v>592.1</v>
      </c>
      <c r="I9" s="11">
        <f t="shared" si="3"/>
        <v>601</v>
      </c>
      <c r="J9" s="11">
        <f t="shared" si="3"/>
        <v>611.6</v>
      </c>
      <c r="K9" s="11">
        <f t="shared" si="3"/>
        <v>621.1</v>
      </c>
      <c r="L9" s="11">
        <f t="shared" si="3"/>
        <v>630.1</v>
      </c>
      <c r="M9" s="11">
        <f t="shared" si="3"/>
        <v>638.6</v>
      </c>
      <c r="N9" s="11">
        <f t="shared" si="3"/>
        <v>648.8000000000001</v>
      </c>
      <c r="O9" s="11">
        <f t="shared" si="3"/>
        <v>648.8000000000001</v>
      </c>
      <c r="P9" s="11">
        <f t="shared" si="3"/>
        <v>648.8000000000001</v>
      </c>
      <c r="Q9" s="11">
        <f>D8+Q8</f>
        <v>648.8</v>
      </c>
      <c r="R9" s="40"/>
    </row>
    <row r="10" spans="1:18" ht="14.25" customHeight="1">
      <c r="A10" s="47">
        <v>5</v>
      </c>
      <c r="B10" s="45" t="s">
        <v>74</v>
      </c>
      <c r="C10" s="45" t="s">
        <v>55</v>
      </c>
      <c r="D10" s="8">
        <v>554</v>
      </c>
      <c r="E10" s="9">
        <v>9</v>
      </c>
      <c r="F10" s="9">
        <v>9</v>
      </c>
      <c r="G10" s="9">
        <v>7.6</v>
      </c>
      <c r="H10" s="9">
        <v>9.7</v>
      </c>
      <c r="I10" s="9">
        <v>10.4</v>
      </c>
      <c r="J10" s="9">
        <v>10.1</v>
      </c>
      <c r="K10" s="9">
        <v>10.7</v>
      </c>
      <c r="L10" s="9">
        <v>9.4</v>
      </c>
      <c r="M10" s="9">
        <v>8.1</v>
      </c>
      <c r="N10" s="9">
        <v>10.1</v>
      </c>
      <c r="O10" s="9"/>
      <c r="P10" s="9"/>
      <c r="Q10" s="9">
        <f>SUM(E10:N10)</f>
        <v>94.1</v>
      </c>
      <c r="R10" s="39">
        <f>IF(COUNT(Q11),RANK(Q11,Q$3:Q$17),"")</f>
        <v>7</v>
      </c>
    </row>
    <row r="11" spans="1:18" ht="14.25" thickBot="1">
      <c r="A11" s="48"/>
      <c r="B11" s="46"/>
      <c r="C11" s="46"/>
      <c r="D11" s="10" t="s">
        <v>24</v>
      </c>
      <c r="E11" s="11">
        <f>D10+E10</f>
        <v>563</v>
      </c>
      <c r="F11" s="11">
        <f aca="true" t="shared" si="4" ref="F11:P11">E11+F10</f>
        <v>572</v>
      </c>
      <c r="G11" s="11">
        <f t="shared" si="4"/>
        <v>579.6</v>
      </c>
      <c r="H11" s="11">
        <f t="shared" si="4"/>
        <v>589.3000000000001</v>
      </c>
      <c r="I11" s="11">
        <f t="shared" si="4"/>
        <v>599.7</v>
      </c>
      <c r="J11" s="11">
        <f t="shared" si="4"/>
        <v>609.8000000000001</v>
      </c>
      <c r="K11" s="11">
        <f t="shared" si="4"/>
        <v>620.5000000000001</v>
      </c>
      <c r="L11" s="11">
        <f t="shared" si="4"/>
        <v>629.9000000000001</v>
      </c>
      <c r="M11" s="11">
        <f t="shared" si="4"/>
        <v>638.0000000000001</v>
      </c>
      <c r="N11" s="11">
        <f t="shared" si="4"/>
        <v>648.1000000000001</v>
      </c>
      <c r="O11" s="11">
        <f t="shared" si="4"/>
        <v>648.1000000000001</v>
      </c>
      <c r="P11" s="11">
        <f t="shared" si="4"/>
        <v>648.1000000000001</v>
      </c>
      <c r="Q11" s="11">
        <f>D10+Q10</f>
        <v>648.1</v>
      </c>
      <c r="R11" s="40"/>
    </row>
    <row r="12" spans="1:18" ht="14.25" customHeight="1">
      <c r="A12" s="47">
        <v>6</v>
      </c>
      <c r="B12" s="45" t="s">
        <v>85</v>
      </c>
      <c r="C12" s="45" t="s">
        <v>48</v>
      </c>
      <c r="D12" s="8">
        <v>554</v>
      </c>
      <c r="E12" s="9">
        <v>10</v>
      </c>
      <c r="F12" s="9">
        <v>9.4</v>
      </c>
      <c r="G12" s="9">
        <v>9.7</v>
      </c>
      <c r="H12" s="9">
        <v>9.9</v>
      </c>
      <c r="I12" s="9">
        <v>8.7</v>
      </c>
      <c r="J12" s="9">
        <v>10.1</v>
      </c>
      <c r="K12" s="9">
        <v>9.8</v>
      </c>
      <c r="L12" s="9">
        <v>9.9</v>
      </c>
      <c r="M12" s="9">
        <v>9.6</v>
      </c>
      <c r="N12" s="9">
        <v>9.5</v>
      </c>
      <c r="O12" s="9"/>
      <c r="P12" s="9"/>
      <c r="Q12" s="9">
        <f>SUM(E12:N12)</f>
        <v>96.60000000000001</v>
      </c>
      <c r="R12" s="39">
        <f>IF(COUNT(Q13),RANK(Q13,Q$3:Q$17),"")</f>
        <v>4</v>
      </c>
    </row>
    <row r="13" spans="1:18" ht="14.25" thickBot="1">
      <c r="A13" s="48"/>
      <c r="B13" s="46"/>
      <c r="C13" s="46"/>
      <c r="D13" s="10" t="s">
        <v>24</v>
      </c>
      <c r="E13" s="11">
        <f>D12+E12</f>
        <v>564</v>
      </c>
      <c r="F13" s="11">
        <f aca="true" t="shared" si="5" ref="F13:P13">E13+F12</f>
        <v>573.4</v>
      </c>
      <c r="G13" s="11">
        <f t="shared" si="5"/>
        <v>583.1</v>
      </c>
      <c r="H13" s="11">
        <f t="shared" si="5"/>
        <v>593</v>
      </c>
      <c r="I13" s="11">
        <f t="shared" si="5"/>
        <v>601.7</v>
      </c>
      <c r="J13" s="11">
        <f t="shared" si="5"/>
        <v>611.8000000000001</v>
      </c>
      <c r="K13" s="11">
        <f t="shared" si="5"/>
        <v>621.6</v>
      </c>
      <c r="L13" s="11">
        <f t="shared" si="5"/>
        <v>631.5</v>
      </c>
      <c r="M13" s="11">
        <f t="shared" si="5"/>
        <v>641.1</v>
      </c>
      <c r="N13" s="11">
        <f t="shared" si="5"/>
        <v>650.6</v>
      </c>
      <c r="O13" s="11">
        <f t="shared" si="5"/>
        <v>650.6</v>
      </c>
      <c r="P13" s="11">
        <f t="shared" si="5"/>
        <v>650.6</v>
      </c>
      <c r="Q13" s="11">
        <f>D12+Q12</f>
        <v>650.6</v>
      </c>
      <c r="R13" s="40"/>
    </row>
    <row r="14" spans="1:18" ht="14.25" customHeight="1">
      <c r="A14" s="47">
        <v>7</v>
      </c>
      <c r="B14" s="45" t="s">
        <v>160</v>
      </c>
      <c r="C14" s="45" t="s">
        <v>48</v>
      </c>
      <c r="D14" s="8">
        <v>553</v>
      </c>
      <c r="E14" s="9">
        <v>8.1</v>
      </c>
      <c r="F14" s="9">
        <v>9.5</v>
      </c>
      <c r="G14" s="9">
        <v>9</v>
      </c>
      <c r="H14" s="9">
        <v>9.6</v>
      </c>
      <c r="I14" s="9">
        <v>8.7</v>
      </c>
      <c r="J14" s="9">
        <v>10.3</v>
      </c>
      <c r="K14" s="9">
        <v>10.2</v>
      </c>
      <c r="L14" s="9">
        <v>10.4</v>
      </c>
      <c r="M14" s="9">
        <v>10.3</v>
      </c>
      <c r="N14" s="9">
        <v>9.6</v>
      </c>
      <c r="O14" s="9"/>
      <c r="P14" s="9"/>
      <c r="Q14" s="9">
        <f>SUM(E14:N14)</f>
        <v>95.7</v>
      </c>
      <c r="R14" s="39">
        <f>IF(COUNT(Q15),RANK(Q15,Q$3:Q$17),"")</f>
        <v>6</v>
      </c>
    </row>
    <row r="15" spans="1:18" ht="14.25" thickBot="1">
      <c r="A15" s="48"/>
      <c r="B15" s="46"/>
      <c r="C15" s="46"/>
      <c r="D15" s="10" t="s">
        <v>24</v>
      </c>
      <c r="E15" s="11">
        <f>D14+E14</f>
        <v>561.1</v>
      </c>
      <c r="F15" s="11">
        <f aca="true" t="shared" si="6" ref="F15:P15">E15+F14</f>
        <v>570.6</v>
      </c>
      <c r="G15" s="11">
        <f t="shared" si="6"/>
        <v>579.6</v>
      </c>
      <c r="H15" s="11">
        <f t="shared" si="6"/>
        <v>589.2</v>
      </c>
      <c r="I15" s="11">
        <f t="shared" si="6"/>
        <v>597.9000000000001</v>
      </c>
      <c r="J15" s="11">
        <f t="shared" si="6"/>
        <v>608.2</v>
      </c>
      <c r="K15" s="11">
        <f t="shared" si="6"/>
        <v>618.4000000000001</v>
      </c>
      <c r="L15" s="11">
        <f t="shared" si="6"/>
        <v>628.8000000000001</v>
      </c>
      <c r="M15" s="11">
        <f t="shared" si="6"/>
        <v>639.1</v>
      </c>
      <c r="N15" s="11">
        <f t="shared" si="6"/>
        <v>648.7</v>
      </c>
      <c r="O15" s="11">
        <f t="shared" si="6"/>
        <v>648.7</v>
      </c>
      <c r="P15" s="11">
        <f t="shared" si="6"/>
        <v>648.7</v>
      </c>
      <c r="Q15" s="11">
        <f>D14+Q14</f>
        <v>648.7</v>
      </c>
      <c r="R15" s="40"/>
    </row>
    <row r="16" spans="1:18" ht="14.25" customHeight="1">
      <c r="A16" s="47">
        <v>8</v>
      </c>
      <c r="B16" s="45" t="s">
        <v>89</v>
      </c>
      <c r="C16" s="45" t="s">
        <v>48</v>
      </c>
      <c r="D16" s="8">
        <v>551</v>
      </c>
      <c r="E16" s="9">
        <v>9.9</v>
      </c>
      <c r="F16" s="9">
        <v>9.2</v>
      </c>
      <c r="G16" s="9">
        <v>9</v>
      </c>
      <c r="H16" s="9">
        <v>8.4</v>
      </c>
      <c r="I16" s="9">
        <v>9.9</v>
      </c>
      <c r="J16" s="9">
        <v>8.9</v>
      </c>
      <c r="K16" s="9">
        <v>8.1</v>
      </c>
      <c r="L16" s="9">
        <v>9.7</v>
      </c>
      <c r="M16" s="9">
        <v>8.4</v>
      </c>
      <c r="N16" s="9">
        <v>8.4</v>
      </c>
      <c r="O16" s="9"/>
      <c r="P16" s="9"/>
      <c r="Q16" s="9">
        <f>SUM(E16:N16)</f>
        <v>89.9</v>
      </c>
      <c r="R16" s="39">
        <f>IF(COUNT(Q17),RANK(Q17,Q$3:Q$17),"")</f>
        <v>8</v>
      </c>
    </row>
    <row r="17" spans="1:18" ht="14.25" thickBot="1">
      <c r="A17" s="48"/>
      <c r="B17" s="46"/>
      <c r="C17" s="46"/>
      <c r="D17" s="10" t="s">
        <v>24</v>
      </c>
      <c r="E17" s="11">
        <f>D16+E16</f>
        <v>560.9</v>
      </c>
      <c r="F17" s="11">
        <f aca="true" t="shared" si="7" ref="F17:P17">E17+F16</f>
        <v>570.1</v>
      </c>
      <c r="G17" s="11">
        <f t="shared" si="7"/>
        <v>579.1</v>
      </c>
      <c r="H17" s="11">
        <f t="shared" si="7"/>
        <v>587.5</v>
      </c>
      <c r="I17" s="11">
        <f t="shared" si="7"/>
        <v>597.4</v>
      </c>
      <c r="J17" s="11">
        <f t="shared" si="7"/>
        <v>606.3</v>
      </c>
      <c r="K17" s="11">
        <f t="shared" si="7"/>
        <v>614.4</v>
      </c>
      <c r="L17" s="11">
        <f t="shared" si="7"/>
        <v>624.1</v>
      </c>
      <c r="M17" s="11">
        <f t="shared" si="7"/>
        <v>632.5</v>
      </c>
      <c r="N17" s="11">
        <f t="shared" si="7"/>
        <v>640.9</v>
      </c>
      <c r="O17" s="11">
        <f t="shared" si="7"/>
        <v>640.9</v>
      </c>
      <c r="P17" s="11">
        <f t="shared" si="7"/>
        <v>640.9</v>
      </c>
      <c r="Q17" s="11">
        <f>D16+Q16</f>
        <v>640.9</v>
      </c>
      <c r="R17" s="40"/>
    </row>
  </sheetData>
  <mergeCells count="32"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R2:R3"/>
    <mergeCell ref="R4:R5"/>
    <mergeCell ref="R6:R7"/>
    <mergeCell ref="R8:R9"/>
    <mergeCell ref="R10:R11"/>
    <mergeCell ref="R12:R13"/>
    <mergeCell ref="R14:R15"/>
    <mergeCell ref="R16:R17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S31" sqref="S31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2" t="s">
        <v>19</v>
      </c>
      <c r="B1" s="13" t="s">
        <v>2</v>
      </c>
      <c r="C1" s="13" t="s">
        <v>3</v>
      </c>
      <c r="D1" s="13" t="s">
        <v>20</v>
      </c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 t="s">
        <v>21</v>
      </c>
      <c r="P1" s="13" t="s">
        <v>22</v>
      </c>
      <c r="Q1" s="13" t="s">
        <v>23</v>
      </c>
      <c r="R1" s="14" t="s">
        <v>11</v>
      </c>
    </row>
    <row r="2" spans="1:18" ht="14.25" customHeight="1">
      <c r="A2" s="47">
        <v>1</v>
      </c>
      <c r="B2" s="45" t="s">
        <v>56</v>
      </c>
      <c r="C2" s="45" t="s">
        <v>40</v>
      </c>
      <c r="D2" s="8">
        <v>585</v>
      </c>
      <c r="E2" s="9">
        <v>10.1</v>
      </c>
      <c r="F2" s="9">
        <v>9.8</v>
      </c>
      <c r="G2" s="9">
        <v>10.1</v>
      </c>
      <c r="H2" s="9">
        <v>10.3</v>
      </c>
      <c r="I2" s="9">
        <v>10.4</v>
      </c>
      <c r="J2" s="9">
        <v>10.2</v>
      </c>
      <c r="K2" s="9">
        <v>10.3</v>
      </c>
      <c r="L2" s="9">
        <v>10</v>
      </c>
      <c r="M2" s="9">
        <v>9.5</v>
      </c>
      <c r="N2" s="9">
        <v>10.3</v>
      </c>
      <c r="O2" s="9"/>
      <c r="P2" s="9"/>
      <c r="Q2" s="9">
        <f>SUM(E2:N2)</f>
        <v>100.99999999999999</v>
      </c>
      <c r="R2" s="39">
        <f>IF(COUNT(Q3),RANK(Q3,Q$3:Q$17),"")</f>
        <v>1</v>
      </c>
    </row>
    <row r="3" spans="1:18" ht="14.25" thickBot="1">
      <c r="A3" s="48"/>
      <c r="B3" s="46"/>
      <c r="C3" s="46"/>
      <c r="D3" s="10" t="s">
        <v>24</v>
      </c>
      <c r="E3" s="11">
        <f>D2+E2</f>
        <v>595.1</v>
      </c>
      <c r="F3" s="11">
        <f aca="true" t="shared" si="0" ref="F3:P3">E3+F2</f>
        <v>604.9</v>
      </c>
      <c r="G3" s="11">
        <f t="shared" si="0"/>
        <v>615</v>
      </c>
      <c r="H3" s="11">
        <f t="shared" si="0"/>
        <v>625.3</v>
      </c>
      <c r="I3" s="11">
        <f t="shared" si="0"/>
        <v>635.6999999999999</v>
      </c>
      <c r="J3" s="11">
        <f t="shared" si="0"/>
        <v>645.9</v>
      </c>
      <c r="K3" s="11">
        <f t="shared" si="0"/>
        <v>656.1999999999999</v>
      </c>
      <c r="L3" s="11">
        <f t="shared" si="0"/>
        <v>666.1999999999999</v>
      </c>
      <c r="M3" s="11">
        <f t="shared" si="0"/>
        <v>675.6999999999999</v>
      </c>
      <c r="N3" s="11">
        <f t="shared" si="0"/>
        <v>685.9999999999999</v>
      </c>
      <c r="O3" s="11">
        <f t="shared" si="0"/>
        <v>685.9999999999999</v>
      </c>
      <c r="P3" s="11">
        <f t="shared" si="0"/>
        <v>685.9999999999999</v>
      </c>
      <c r="Q3" s="11">
        <f>D2+Q2</f>
        <v>686</v>
      </c>
      <c r="R3" s="40"/>
    </row>
    <row r="4" spans="1:18" ht="14.25" customHeight="1">
      <c r="A4" s="47">
        <v>2</v>
      </c>
      <c r="B4" s="45" t="s">
        <v>45</v>
      </c>
      <c r="C4" s="45" t="s">
        <v>46</v>
      </c>
      <c r="D4" s="8">
        <v>581</v>
      </c>
      <c r="E4" s="9">
        <v>10.2</v>
      </c>
      <c r="F4" s="9">
        <v>9.8</v>
      </c>
      <c r="G4" s="9">
        <v>10.5</v>
      </c>
      <c r="H4" s="9">
        <v>10.5</v>
      </c>
      <c r="I4" s="9">
        <v>8.8</v>
      </c>
      <c r="J4" s="9">
        <v>10.6</v>
      </c>
      <c r="K4" s="9">
        <v>10</v>
      </c>
      <c r="L4" s="9">
        <v>10.4</v>
      </c>
      <c r="M4" s="9">
        <v>9.1</v>
      </c>
      <c r="N4" s="9">
        <v>9.8</v>
      </c>
      <c r="O4" s="9"/>
      <c r="P4" s="9"/>
      <c r="Q4" s="9">
        <f>SUM(E4:N4)</f>
        <v>99.7</v>
      </c>
      <c r="R4" s="39">
        <f>IF(COUNT(Q5),RANK(Q5,Q$3:Q$17),"")</f>
        <v>2</v>
      </c>
    </row>
    <row r="5" spans="1:18" ht="14.25" thickBot="1">
      <c r="A5" s="48"/>
      <c r="B5" s="46"/>
      <c r="C5" s="46"/>
      <c r="D5" s="10" t="s">
        <v>24</v>
      </c>
      <c r="E5" s="11">
        <f>D4+E4</f>
        <v>591.2</v>
      </c>
      <c r="F5" s="11">
        <f aca="true" t="shared" si="1" ref="F5:P5">E5+F4</f>
        <v>601</v>
      </c>
      <c r="G5" s="11">
        <f t="shared" si="1"/>
        <v>611.5</v>
      </c>
      <c r="H5" s="11">
        <f t="shared" si="1"/>
        <v>622</v>
      </c>
      <c r="I5" s="11">
        <f t="shared" si="1"/>
        <v>630.8</v>
      </c>
      <c r="J5" s="11">
        <f t="shared" si="1"/>
        <v>641.4</v>
      </c>
      <c r="K5" s="11">
        <f t="shared" si="1"/>
        <v>651.4</v>
      </c>
      <c r="L5" s="11">
        <f t="shared" si="1"/>
        <v>661.8</v>
      </c>
      <c r="M5" s="11">
        <f t="shared" si="1"/>
        <v>670.9</v>
      </c>
      <c r="N5" s="11">
        <f t="shared" si="1"/>
        <v>680.6999999999999</v>
      </c>
      <c r="O5" s="11">
        <f t="shared" si="1"/>
        <v>680.6999999999999</v>
      </c>
      <c r="P5" s="11">
        <f t="shared" si="1"/>
        <v>680.6999999999999</v>
      </c>
      <c r="Q5" s="11">
        <f>D4+Q4</f>
        <v>680.7</v>
      </c>
      <c r="R5" s="40"/>
    </row>
    <row r="6" spans="1:18" ht="14.25" customHeight="1">
      <c r="A6" s="47">
        <v>3</v>
      </c>
      <c r="B6" s="45" t="s">
        <v>53</v>
      </c>
      <c r="C6" s="45" t="s">
        <v>32</v>
      </c>
      <c r="D6" s="8">
        <v>580</v>
      </c>
      <c r="E6" s="9">
        <v>9.8</v>
      </c>
      <c r="F6" s="9">
        <v>9.5</v>
      </c>
      <c r="G6" s="9">
        <v>10</v>
      </c>
      <c r="H6" s="9">
        <v>9.7</v>
      </c>
      <c r="I6" s="9">
        <v>10.6</v>
      </c>
      <c r="J6" s="9">
        <v>8.6</v>
      </c>
      <c r="K6" s="9">
        <v>10.2</v>
      </c>
      <c r="L6" s="9">
        <v>9.8</v>
      </c>
      <c r="M6" s="9">
        <v>0</v>
      </c>
      <c r="N6" s="9">
        <v>10.5</v>
      </c>
      <c r="O6" s="9"/>
      <c r="P6" s="9"/>
      <c r="Q6" s="9">
        <f>SUM(E6:N6)</f>
        <v>88.7</v>
      </c>
      <c r="R6" s="39">
        <f>IF(COUNT(Q7),RANK(Q7,Q$3:Q$17),"")</f>
        <v>7</v>
      </c>
    </row>
    <row r="7" spans="1:18" ht="14.25" thickBot="1">
      <c r="A7" s="48"/>
      <c r="B7" s="46"/>
      <c r="C7" s="46"/>
      <c r="D7" s="10" t="s">
        <v>24</v>
      </c>
      <c r="E7" s="11">
        <f>D6+E6</f>
        <v>589.8</v>
      </c>
      <c r="F7" s="11">
        <f aca="true" t="shared" si="2" ref="F7:P7">E7+F6</f>
        <v>599.3</v>
      </c>
      <c r="G7" s="11">
        <f t="shared" si="2"/>
        <v>609.3</v>
      </c>
      <c r="H7" s="11">
        <f t="shared" si="2"/>
        <v>619</v>
      </c>
      <c r="I7" s="11">
        <f t="shared" si="2"/>
        <v>629.6</v>
      </c>
      <c r="J7" s="11">
        <f t="shared" si="2"/>
        <v>638.2</v>
      </c>
      <c r="K7" s="11">
        <f t="shared" si="2"/>
        <v>648.4000000000001</v>
      </c>
      <c r="L7" s="11">
        <f t="shared" si="2"/>
        <v>658.2</v>
      </c>
      <c r="M7" s="11">
        <f t="shared" si="2"/>
        <v>658.2</v>
      </c>
      <c r="N7" s="11">
        <f t="shared" si="2"/>
        <v>668.7</v>
      </c>
      <c r="O7" s="11">
        <f t="shared" si="2"/>
        <v>668.7</v>
      </c>
      <c r="P7" s="11">
        <f t="shared" si="2"/>
        <v>668.7</v>
      </c>
      <c r="Q7" s="11">
        <f>D6+Q6</f>
        <v>668.7</v>
      </c>
      <c r="R7" s="40"/>
    </row>
    <row r="8" spans="1:18" ht="14.25" customHeight="1">
      <c r="A8" s="47">
        <v>4</v>
      </c>
      <c r="B8" s="45" t="s">
        <v>47</v>
      </c>
      <c r="C8" s="45" t="s">
        <v>48</v>
      </c>
      <c r="D8" s="8">
        <v>577</v>
      </c>
      <c r="E8" s="9">
        <v>9.3</v>
      </c>
      <c r="F8" s="9">
        <v>10.3</v>
      </c>
      <c r="G8" s="9">
        <v>9.9</v>
      </c>
      <c r="H8" s="9">
        <v>10.5</v>
      </c>
      <c r="I8" s="9">
        <v>10.2</v>
      </c>
      <c r="J8" s="9">
        <v>10.1</v>
      </c>
      <c r="K8" s="9">
        <v>10.5</v>
      </c>
      <c r="L8" s="9">
        <v>10</v>
      </c>
      <c r="M8" s="9">
        <v>9.6</v>
      </c>
      <c r="N8" s="9">
        <v>10.1</v>
      </c>
      <c r="O8" s="9"/>
      <c r="P8" s="9"/>
      <c r="Q8" s="9">
        <f>SUM(E8:N8)</f>
        <v>100.5</v>
      </c>
      <c r="R8" s="39">
        <f>IF(COUNT(Q9),RANK(Q9,Q$3:Q$17),"")</f>
        <v>3</v>
      </c>
    </row>
    <row r="9" spans="1:18" ht="14.25" thickBot="1">
      <c r="A9" s="48"/>
      <c r="B9" s="46"/>
      <c r="C9" s="46"/>
      <c r="D9" s="10" t="s">
        <v>24</v>
      </c>
      <c r="E9" s="11">
        <f>D8+E8</f>
        <v>586.3</v>
      </c>
      <c r="F9" s="11">
        <f aca="true" t="shared" si="3" ref="F9:P9">E9+F8</f>
        <v>596.5999999999999</v>
      </c>
      <c r="G9" s="11">
        <f t="shared" si="3"/>
        <v>606.4999999999999</v>
      </c>
      <c r="H9" s="11">
        <f t="shared" si="3"/>
        <v>616.9999999999999</v>
      </c>
      <c r="I9" s="11">
        <f t="shared" si="3"/>
        <v>627.1999999999999</v>
      </c>
      <c r="J9" s="11">
        <f t="shared" si="3"/>
        <v>637.3</v>
      </c>
      <c r="K9" s="11">
        <f t="shared" si="3"/>
        <v>647.8</v>
      </c>
      <c r="L9" s="11">
        <f t="shared" si="3"/>
        <v>657.8</v>
      </c>
      <c r="M9" s="11">
        <f t="shared" si="3"/>
        <v>667.4</v>
      </c>
      <c r="N9" s="11">
        <f t="shared" si="3"/>
        <v>677.5</v>
      </c>
      <c r="O9" s="11">
        <f t="shared" si="3"/>
        <v>677.5</v>
      </c>
      <c r="P9" s="11">
        <f t="shared" si="3"/>
        <v>677.5</v>
      </c>
      <c r="Q9" s="11">
        <f>D8+Q8</f>
        <v>677.5</v>
      </c>
      <c r="R9" s="40"/>
    </row>
    <row r="10" spans="1:18" ht="14.25" customHeight="1">
      <c r="A10" s="47">
        <v>5</v>
      </c>
      <c r="B10" s="45" t="s">
        <v>50</v>
      </c>
      <c r="C10" s="45" t="s">
        <v>40</v>
      </c>
      <c r="D10" s="8">
        <v>577</v>
      </c>
      <c r="E10" s="9">
        <v>10.6</v>
      </c>
      <c r="F10" s="9">
        <v>10.2</v>
      </c>
      <c r="G10" s="9">
        <v>10.1</v>
      </c>
      <c r="H10" s="9">
        <v>10.1</v>
      </c>
      <c r="I10" s="9">
        <v>9.7</v>
      </c>
      <c r="J10" s="9">
        <v>10.1</v>
      </c>
      <c r="K10" s="9">
        <v>9</v>
      </c>
      <c r="L10" s="9">
        <v>9</v>
      </c>
      <c r="M10" s="9">
        <v>9.8</v>
      </c>
      <c r="N10" s="9">
        <v>10.2</v>
      </c>
      <c r="O10" s="9"/>
      <c r="P10" s="9"/>
      <c r="Q10" s="9">
        <f>SUM(E10:N10)</f>
        <v>98.80000000000001</v>
      </c>
      <c r="R10" s="39">
        <f>IF(COUNT(Q11),RANK(Q11,Q$3:Q$17),"")</f>
        <v>4</v>
      </c>
    </row>
    <row r="11" spans="1:18" ht="14.25" thickBot="1">
      <c r="A11" s="48"/>
      <c r="B11" s="46"/>
      <c r="C11" s="46"/>
      <c r="D11" s="10" t="s">
        <v>24</v>
      </c>
      <c r="E11" s="11">
        <f>D10+E10</f>
        <v>587.6</v>
      </c>
      <c r="F11" s="11">
        <f aca="true" t="shared" si="4" ref="F11:P11">E11+F10</f>
        <v>597.8000000000001</v>
      </c>
      <c r="G11" s="11">
        <f t="shared" si="4"/>
        <v>607.9000000000001</v>
      </c>
      <c r="H11" s="11">
        <f t="shared" si="4"/>
        <v>618.0000000000001</v>
      </c>
      <c r="I11" s="11">
        <f t="shared" si="4"/>
        <v>627.7000000000002</v>
      </c>
      <c r="J11" s="11">
        <f t="shared" si="4"/>
        <v>637.8000000000002</v>
      </c>
      <c r="K11" s="11">
        <f t="shared" si="4"/>
        <v>646.8000000000002</v>
      </c>
      <c r="L11" s="11">
        <f t="shared" si="4"/>
        <v>655.8000000000002</v>
      </c>
      <c r="M11" s="11">
        <f t="shared" si="4"/>
        <v>665.6000000000001</v>
      </c>
      <c r="N11" s="11">
        <f t="shared" si="4"/>
        <v>675.8000000000002</v>
      </c>
      <c r="O11" s="11">
        <f t="shared" si="4"/>
        <v>675.8000000000002</v>
      </c>
      <c r="P11" s="11">
        <f t="shared" si="4"/>
        <v>675.8000000000002</v>
      </c>
      <c r="Q11" s="11">
        <f>D10+Q10</f>
        <v>675.8</v>
      </c>
      <c r="R11" s="40"/>
    </row>
    <row r="12" spans="1:18" ht="14.25" customHeight="1">
      <c r="A12" s="47">
        <v>6</v>
      </c>
      <c r="B12" s="45" t="s">
        <v>35</v>
      </c>
      <c r="C12" s="45" t="s">
        <v>36</v>
      </c>
      <c r="D12" s="8">
        <v>575</v>
      </c>
      <c r="E12" s="9">
        <v>9.3</v>
      </c>
      <c r="F12" s="9">
        <v>10.2</v>
      </c>
      <c r="G12" s="9">
        <v>9.6</v>
      </c>
      <c r="H12" s="9">
        <v>9.4</v>
      </c>
      <c r="I12" s="9">
        <v>10.4</v>
      </c>
      <c r="J12" s="9">
        <v>9.6</v>
      </c>
      <c r="K12" s="9">
        <v>10.3</v>
      </c>
      <c r="L12" s="9">
        <v>9.1</v>
      </c>
      <c r="M12" s="9">
        <v>9.1</v>
      </c>
      <c r="N12" s="9">
        <v>9.2</v>
      </c>
      <c r="O12" s="9"/>
      <c r="P12" s="9"/>
      <c r="Q12" s="9">
        <f>SUM(E12:N12)</f>
        <v>96.19999999999999</v>
      </c>
      <c r="R12" s="39">
        <f>IF(COUNT(Q13),RANK(Q13,Q$3:Q$17),"")</f>
        <v>5</v>
      </c>
    </row>
    <row r="13" spans="1:18" ht="14.25" thickBot="1">
      <c r="A13" s="48"/>
      <c r="B13" s="46"/>
      <c r="C13" s="46"/>
      <c r="D13" s="10" t="s">
        <v>24</v>
      </c>
      <c r="E13" s="11">
        <f>D12+E12</f>
        <v>584.3</v>
      </c>
      <c r="F13" s="11">
        <f aca="true" t="shared" si="5" ref="F13:P13">E13+F12</f>
        <v>594.5</v>
      </c>
      <c r="G13" s="11">
        <f t="shared" si="5"/>
        <v>604.1</v>
      </c>
      <c r="H13" s="11">
        <f t="shared" si="5"/>
        <v>613.5</v>
      </c>
      <c r="I13" s="11">
        <f t="shared" si="5"/>
        <v>623.9</v>
      </c>
      <c r="J13" s="11">
        <f t="shared" si="5"/>
        <v>633.5</v>
      </c>
      <c r="K13" s="11">
        <f t="shared" si="5"/>
        <v>643.8</v>
      </c>
      <c r="L13" s="11">
        <f t="shared" si="5"/>
        <v>652.9</v>
      </c>
      <c r="M13" s="11">
        <f>L13+M12</f>
        <v>662</v>
      </c>
      <c r="N13" s="11">
        <f t="shared" si="5"/>
        <v>671.2</v>
      </c>
      <c r="O13" s="11">
        <f t="shared" si="5"/>
        <v>671.2</v>
      </c>
      <c r="P13" s="11">
        <f t="shared" si="5"/>
        <v>671.2</v>
      </c>
      <c r="Q13" s="11">
        <f>D12+Q12</f>
        <v>671.2</v>
      </c>
      <c r="R13" s="40"/>
    </row>
    <row r="14" spans="1:18" ht="14.25" customHeight="1">
      <c r="A14" s="47">
        <v>7</v>
      </c>
      <c r="B14" s="45" t="s">
        <v>49</v>
      </c>
      <c r="C14" s="45" t="s">
        <v>32</v>
      </c>
      <c r="D14" s="8">
        <v>574</v>
      </c>
      <c r="E14" s="9">
        <v>8.9</v>
      </c>
      <c r="F14" s="9">
        <v>9.6</v>
      </c>
      <c r="G14" s="9">
        <v>9.4</v>
      </c>
      <c r="H14" s="9">
        <v>9.4</v>
      </c>
      <c r="I14" s="9">
        <v>9.5</v>
      </c>
      <c r="J14" s="9">
        <v>9.8</v>
      </c>
      <c r="K14" s="9">
        <v>9.5</v>
      </c>
      <c r="L14" s="9">
        <v>10.3</v>
      </c>
      <c r="M14" s="9">
        <v>8.9</v>
      </c>
      <c r="N14" s="9">
        <v>8.9</v>
      </c>
      <c r="O14" s="9"/>
      <c r="P14" s="9"/>
      <c r="Q14" s="9">
        <f>SUM(E14:N14)</f>
        <v>94.2</v>
      </c>
      <c r="R14" s="39">
        <f>IF(COUNT(Q15),RANK(Q15,Q$3:Q$17),"")</f>
        <v>8</v>
      </c>
    </row>
    <row r="15" spans="1:18" ht="14.25" thickBot="1">
      <c r="A15" s="48"/>
      <c r="B15" s="46"/>
      <c r="C15" s="46"/>
      <c r="D15" s="10" t="s">
        <v>24</v>
      </c>
      <c r="E15" s="11">
        <f>D14+E14</f>
        <v>582.9</v>
      </c>
      <c r="F15" s="11">
        <f aca="true" t="shared" si="6" ref="F15:P15">E15+F14</f>
        <v>592.5</v>
      </c>
      <c r="G15" s="11">
        <f t="shared" si="6"/>
        <v>601.9</v>
      </c>
      <c r="H15" s="11">
        <f t="shared" si="6"/>
        <v>611.3</v>
      </c>
      <c r="I15" s="11">
        <f t="shared" si="6"/>
        <v>620.8</v>
      </c>
      <c r="J15" s="11">
        <f t="shared" si="6"/>
        <v>630.5999999999999</v>
      </c>
      <c r="K15" s="11">
        <f t="shared" si="6"/>
        <v>640.0999999999999</v>
      </c>
      <c r="L15" s="11">
        <f t="shared" si="6"/>
        <v>650.3999999999999</v>
      </c>
      <c r="M15" s="11">
        <f t="shared" si="6"/>
        <v>659.2999999999998</v>
      </c>
      <c r="N15" s="11">
        <f t="shared" si="6"/>
        <v>668.1999999999998</v>
      </c>
      <c r="O15" s="11">
        <f t="shared" si="6"/>
        <v>668.1999999999998</v>
      </c>
      <c r="P15" s="11">
        <f t="shared" si="6"/>
        <v>668.1999999999998</v>
      </c>
      <c r="Q15" s="11">
        <f>D14+Q14</f>
        <v>668.2</v>
      </c>
      <c r="R15" s="40"/>
    </row>
    <row r="16" spans="1:18" ht="14.25" customHeight="1">
      <c r="A16" s="47">
        <v>8</v>
      </c>
      <c r="B16" s="45" t="s">
        <v>69</v>
      </c>
      <c r="C16" s="45" t="s">
        <v>32</v>
      </c>
      <c r="D16" s="8">
        <v>573</v>
      </c>
      <c r="E16" s="9">
        <v>9.5</v>
      </c>
      <c r="F16" s="9">
        <v>8.6</v>
      </c>
      <c r="G16" s="9">
        <v>9.9</v>
      </c>
      <c r="H16" s="9">
        <v>9.9</v>
      </c>
      <c r="I16" s="9">
        <v>9.8</v>
      </c>
      <c r="J16" s="9">
        <v>9</v>
      </c>
      <c r="K16" s="9">
        <v>10.1</v>
      </c>
      <c r="L16" s="9">
        <v>10.4</v>
      </c>
      <c r="M16" s="9">
        <v>10.1</v>
      </c>
      <c r="N16" s="9">
        <v>9.9</v>
      </c>
      <c r="O16" s="9"/>
      <c r="P16" s="9"/>
      <c r="Q16" s="9">
        <f>SUM(E16:N16)</f>
        <v>97.2</v>
      </c>
      <c r="R16" s="39">
        <f>IF(COUNT(Q17),RANK(Q17,Q$3:Q$17),"")</f>
        <v>6</v>
      </c>
    </row>
    <row r="17" spans="1:18" ht="14.25" thickBot="1">
      <c r="A17" s="48"/>
      <c r="B17" s="46"/>
      <c r="C17" s="46"/>
      <c r="D17" s="10" t="s">
        <v>24</v>
      </c>
      <c r="E17" s="11">
        <f>D16+E16</f>
        <v>582.5</v>
      </c>
      <c r="F17" s="11">
        <f aca="true" t="shared" si="7" ref="F17:P17">E17+F16</f>
        <v>591.1</v>
      </c>
      <c r="G17" s="11">
        <f t="shared" si="7"/>
        <v>601</v>
      </c>
      <c r="H17" s="11">
        <f t="shared" si="7"/>
        <v>610.9</v>
      </c>
      <c r="I17" s="11">
        <f t="shared" si="7"/>
        <v>620.6999999999999</v>
      </c>
      <c r="J17" s="11">
        <f t="shared" si="7"/>
        <v>629.6999999999999</v>
      </c>
      <c r="K17" s="11">
        <f t="shared" si="7"/>
        <v>639.8</v>
      </c>
      <c r="L17" s="11">
        <f t="shared" si="7"/>
        <v>650.1999999999999</v>
      </c>
      <c r="M17" s="11">
        <f t="shared" si="7"/>
        <v>660.3</v>
      </c>
      <c r="N17" s="11">
        <f t="shared" si="7"/>
        <v>670.1999999999999</v>
      </c>
      <c r="O17" s="11">
        <f t="shared" si="7"/>
        <v>670.1999999999999</v>
      </c>
      <c r="P17" s="11">
        <f t="shared" si="7"/>
        <v>670.1999999999999</v>
      </c>
      <c r="Q17" s="11">
        <f>D16+Q16</f>
        <v>670.2</v>
      </c>
      <c r="R17" s="40"/>
    </row>
  </sheetData>
  <mergeCells count="32"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R2:R3"/>
    <mergeCell ref="R4:R5"/>
    <mergeCell ref="R6:R7"/>
    <mergeCell ref="R8:R9"/>
    <mergeCell ref="R10:R11"/>
    <mergeCell ref="R12:R13"/>
    <mergeCell ref="R14:R15"/>
    <mergeCell ref="R16:R17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J26" sqref="J26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2" t="s">
        <v>19</v>
      </c>
      <c r="B1" s="13" t="s">
        <v>2</v>
      </c>
      <c r="C1" s="13" t="s">
        <v>3</v>
      </c>
      <c r="D1" s="13" t="s">
        <v>20</v>
      </c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 t="s">
        <v>21</v>
      </c>
      <c r="P1" s="13" t="s">
        <v>22</v>
      </c>
      <c r="Q1" s="13" t="s">
        <v>23</v>
      </c>
      <c r="R1" s="14" t="s">
        <v>11</v>
      </c>
    </row>
    <row r="2" spans="1:18" ht="14.25" customHeight="1">
      <c r="A2" s="47">
        <v>1</v>
      </c>
      <c r="B2" s="45" t="s">
        <v>134</v>
      </c>
      <c r="C2" s="45" t="s">
        <v>48</v>
      </c>
      <c r="D2" s="8">
        <v>392</v>
      </c>
      <c r="E2" s="9">
        <v>10.1</v>
      </c>
      <c r="F2" s="9">
        <v>10.1</v>
      </c>
      <c r="G2" s="9">
        <v>9.8</v>
      </c>
      <c r="H2" s="9">
        <v>9.2</v>
      </c>
      <c r="I2" s="9">
        <v>10.1</v>
      </c>
      <c r="J2" s="9">
        <v>9.7</v>
      </c>
      <c r="K2" s="9">
        <v>9.9</v>
      </c>
      <c r="L2" s="9">
        <v>10.5</v>
      </c>
      <c r="M2" s="9">
        <v>9.9</v>
      </c>
      <c r="N2" s="9">
        <v>10.9</v>
      </c>
      <c r="O2" s="9"/>
      <c r="P2" s="9"/>
      <c r="Q2" s="9">
        <f>SUM(E2:N2)</f>
        <v>100.20000000000002</v>
      </c>
      <c r="R2" s="39">
        <f>IF(COUNT(Q3),RANK(Q3,Q$3:Q$17),"")</f>
        <v>1</v>
      </c>
    </row>
    <row r="3" spans="1:18" ht="14.25" thickBot="1">
      <c r="A3" s="48"/>
      <c r="B3" s="46"/>
      <c r="C3" s="46"/>
      <c r="D3" s="10" t="s">
        <v>24</v>
      </c>
      <c r="E3" s="11">
        <f>D2+E2</f>
        <v>402.1</v>
      </c>
      <c r="F3" s="11">
        <f aca="true" t="shared" si="0" ref="F3:N3">E3+F2</f>
        <v>412.20000000000005</v>
      </c>
      <c r="G3" s="11">
        <f t="shared" si="0"/>
        <v>422.00000000000006</v>
      </c>
      <c r="H3" s="11">
        <f t="shared" si="0"/>
        <v>431.20000000000005</v>
      </c>
      <c r="I3" s="11">
        <f t="shared" si="0"/>
        <v>441.30000000000007</v>
      </c>
      <c r="J3" s="11">
        <f t="shared" si="0"/>
        <v>451.00000000000006</v>
      </c>
      <c r="K3" s="11">
        <f t="shared" si="0"/>
        <v>460.90000000000003</v>
      </c>
      <c r="L3" s="11">
        <f t="shared" si="0"/>
        <v>471.40000000000003</v>
      </c>
      <c r="M3" s="11">
        <f t="shared" si="0"/>
        <v>481.3</v>
      </c>
      <c r="N3" s="11">
        <f t="shared" si="0"/>
        <v>492.2</v>
      </c>
      <c r="O3" s="11">
        <f>N3+O2</f>
        <v>492.2</v>
      </c>
      <c r="P3" s="11">
        <f>O3+P2</f>
        <v>492.2</v>
      </c>
      <c r="Q3" s="11">
        <f>D2+Q2</f>
        <v>492.20000000000005</v>
      </c>
      <c r="R3" s="40"/>
    </row>
    <row r="4" spans="1:18" ht="14.25" customHeight="1">
      <c r="A4" s="47">
        <v>2</v>
      </c>
      <c r="B4" s="45" t="s">
        <v>144</v>
      </c>
      <c r="C4" s="45" t="s">
        <v>40</v>
      </c>
      <c r="D4" s="8">
        <v>392</v>
      </c>
      <c r="E4" s="9">
        <v>9.8</v>
      </c>
      <c r="F4" s="9">
        <v>10.4</v>
      </c>
      <c r="G4" s="9">
        <v>9.6</v>
      </c>
      <c r="H4" s="9">
        <v>10.1</v>
      </c>
      <c r="I4" s="9">
        <v>8.8</v>
      </c>
      <c r="J4" s="9">
        <v>10.9</v>
      </c>
      <c r="K4" s="9">
        <v>9.7</v>
      </c>
      <c r="L4" s="9">
        <v>10</v>
      </c>
      <c r="M4" s="9">
        <v>10.4</v>
      </c>
      <c r="N4" s="9">
        <v>10.1</v>
      </c>
      <c r="O4" s="9"/>
      <c r="P4" s="9"/>
      <c r="Q4" s="9">
        <f>SUM(E4:N4)</f>
        <v>99.8</v>
      </c>
      <c r="R4" s="39">
        <f>IF(COUNT(Q5),RANK(Q5,Q$3:Q$17),"")</f>
        <v>2</v>
      </c>
    </row>
    <row r="5" spans="1:18" ht="14.25" thickBot="1">
      <c r="A5" s="48"/>
      <c r="B5" s="46"/>
      <c r="C5" s="46"/>
      <c r="D5" s="10" t="s">
        <v>24</v>
      </c>
      <c r="E5" s="11">
        <f>D4+E4</f>
        <v>401.8</v>
      </c>
      <c r="F5" s="11">
        <f aca="true" t="shared" si="1" ref="F5:N5">E5+F4</f>
        <v>412.2</v>
      </c>
      <c r="G5" s="11">
        <f t="shared" si="1"/>
        <v>421.8</v>
      </c>
      <c r="H5" s="11">
        <f t="shared" si="1"/>
        <v>431.90000000000003</v>
      </c>
      <c r="I5" s="11">
        <f t="shared" si="1"/>
        <v>440.70000000000005</v>
      </c>
      <c r="J5" s="11">
        <f t="shared" si="1"/>
        <v>451.6</v>
      </c>
      <c r="K5" s="11">
        <f t="shared" si="1"/>
        <v>461.3</v>
      </c>
      <c r="L5" s="11">
        <f t="shared" si="1"/>
        <v>471.3</v>
      </c>
      <c r="M5" s="11">
        <f t="shared" si="1"/>
        <v>481.7</v>
      </c>
      <c r="N5" s="11">
        <f t="shared" si="1"/>
        <v>491.8</v>
      </c>
      <c r="O5" s="11">
        <f>N5+O4</f>
        <v>491.8</v>
      </c>
      <c r="P5" s="11">
        <f>O5+P4</f>
        <v>491.8</v>
      </c>
      <c r="Q5" s="11">
        <f>D4+Q4</f>
        <v>491.8</v>
      </c>
      <c r="R5" s="40"/>
    </row>
    <row r="6" spans="1:18" ht="14.25" customHeight="1">
      <c r="A6" s="47">
        <v>3</v>
      </c>
      <c r="B6" s="45" t="s">
        <v>136</v>
      </c>
      <c r="C6" s="45" t="s">
        <v>116</v>
      </c>
      <c r="D6" s="8">
        <v>390</v>
      </c>
      <c r="E6" s="9">
        <v>9.7</v>
      </c>
      <c r="F6" s="9">
        <v>10.3</v>
      </c>
      <c r="G6" s="9">
        <v>10.3</v>
      </c>
      <c r="H6" s="9">
        <v>10.2</v>
      </c>
      <c r="I6" s="9">
        <v>9.6</v>
      </c>
      <c r="J6" s="9">
        <v>9.9</v>
      </c>
      <c r="K6" s="9">
        <v>9.9</v>
      </c>
      <c r="L6" s="9">
        <v>10</v>
      </c>
      <c r="M6" s="9">
        <v>9.7</v>
      </c>
      <c r="N6" s="9">
        <v>10.7</v>
      </c>
      <c r="O6" s="9"/>
      <c r="P6" s="9"/>
      <c r="Q6" s="9">
        <f>SUM(E6:N6)</f>
        <v>100.30000000000001</v>
      </c>
      <c r="R6" s="39">
        <f>IF(COUNT(Q7),RANK(Q7,Q$3:Q$17),"")</f>
        <v>3</v>
      </c>
    </row>
    <row r="7" spans="1:18" ht="14.25" thickBot="1">
      <c r="A7" s="48"/>
      <c r="B7" s="46"/>
      <c r="C7" s="46"/>
      <c r="D7" s="10" t="s">
        <v>24</v>
      </c>
      <c r="E7" s="11">
        <f>D6+E6</f>
        <v>399.7</v>
      </c>
      <c r="F7" s="11">
        <f aca="true" t="shared" si="2" ref="F7:N7">E7+F6</f>
        <v>410</v>
      </c>
      <c r="G7" s="11">
        <f t="shared" si="2"/>
        <v>420.3</v>
      </c>
      <c r="H7" s="11">
        <f t="shared" si="2"/>
        <v>430.5</v>
      </c>
      <c r="I7" s="11">
        <f t="shared" si="2"/>
        <v>440.1</v>
      </c>
      <c r="J7" s="11">
        <f t="shared" si="2"/>
        <v>450</v>
      </c>
      <c r="K7" s="11">
        <f t="shared" si="2"/>
        <v>459.9</v>
      </c>
      <c r="L7" s="11">
        <f t="shared" si="2"/>
        <v>469.9</v>
      </c>
      <c r="M7" s="11">
        <f t="shared" si="2"/>
        <v>479.59999999999997</v>
      </c>
      <c r="N7" s="11">
        <f t="shared" si="2"/>
        <v>490.29999999999995</v>
      </c>
      <c r="O7" s="11">
        <f>N7+O6</f>
        <v>490.29999999999995</v>
      </c>
      <c r="P7" s="11">
        <f>O7+P6</f>
        <v>490.29999999999995</v>
      </c>
      <c r="Q7" s="11">
        <f>D6+Q6</f>
        <v>490.3</v>
      </c>
      <c r="R7" s="40"/>
    </row>
    <row r="8" spans="1:18" ht="14.25" customHeight="1">
      <c r="A8" s="47">
        <v>4</v>
      </c>
      <c r="B8" s="45" t="s">
        <v>133</v>
      </c>
      <c r="C8" s="45" t="s">
        <v>42</v>
      </c>
      <c r="D8" s="8">
        <v>386</v>
      </c>
      <c r="E8" s="9">
        <v>9.8</v>
      </c>
      <c r="F8" s="9">
        <v>9.3</v>
      </c>
      <c r="G8" s="9">
        <v>9.8</v>
      </c>
      <c r="H8" s="9">
        <v>10</v>
      </c>
      <c r="I8" s="9">
        <v>9.5</v>
      </c>
      <c r="J8" s="9">
        <v>9.5</v>
      </c>
      <c r="K8" s="9">
        <v>10.6</v>
      </c>
      <c r="L8" s="9">
        <v>9.4</v>
      </c>
      <c r="M8" s="9">
        <v>10.4</v>
      </c>
      <c r="N8" s="9">
        <v>9.8</v>
      </c>
      <c r="O8" s="9"/>
      <c r="P8" s="9"/>
      <c r="Q8" s="9">
        <f>SUM(E8:N8)</f>
        <v>98.10000000000001</v>
      </c>
      <c r="R8" s="39">
        <f>IF(COUNT(Q9),RANK(Q9,Q$3:Q$17),"")</f>
        <v>7</v>
      </c>
    </row>
    <row r="9" spans="1:18" ht="14.25" thickBot="1">
      <c r="A9" s="48"/>
      <c r="B9" s="46"/>
      <c r="C9" s="46"/>
      <c r="D9" s="10" t="s">
        <v>24</v>
      </c>
      <c r="E9" s="11">
        <f>D8+E8</f>
        <v>395.8</v>
      </c>
      <c r="F9" s="11">
        <f aca="true" t="shared" si="3" ref="F9:N9">E9+F8</f>
        <v>405.1</v>
      </c>
      <c r="G9" s="11">
        <f t="shared" si="3"/>
        <v>414.90000000000003</v>
      </c>
      <c r="H9" s="11">
        <f t="shared" si="3"/>
        <v>424.90000000000003</v>
      </c>
      <c r="I9" s="11">
        <f t="shared" si="3"/>
        <v>434.40000000000003</v>
      </c>
      <c r="J9" s="11">
        <f t="shared" si="3"/>
        <v>443.90000000000003</v>
      </c>
      <c r="K9" s="11">
        <f t="shared" si="3"/>
        <v>454.50000000000006</v>
      </c>
      <c r="L9" s="11">
        <f t="shared" si="3"/>
        <v>463.90000000000003</v>
      </c>
      <c r="M9" s="11">
        <f t="shared" si="3"/>
        <v>474.3</v>
      </c>
      <c r="N9" s="11">
        <f t="shared" si="3"/>
        <v>484.1</v>
      </c>
      <c r="O9" s="11">
        <f>N9+O8</f>
        <v>484.1</v>
      </c>
      <c r="P9" s="11">
        <f>O9+P8</f>
        <v>484.1</v>
      </c>
      <c r="Q9" s="11">
        <f>D8+Q8</f>
        <v>484.1</v>
      </c>
      <c r="R9" s="40"/>
    </row>
    <row r="10" spans="1:18" ht="14.25" customHeight="1">
      <c r="A10" s="47">
        <v>5</v>
      </c>
      <c r="B10" s="45" t="s">
        <v>140</v>
      </c>
      <c r="C10" s="45" t="s">
        <v>32</v>
      </c>
      <c r="D10" s="8">
        <v>386</v>
      </c>
      <c r="E10" s="9">
        <v>9.1</v>
      </c>
      <c r="F10" s="9">
        <v>9.8</v>
      </c>
      <c r="G10" s="9">
        <v>9.6</v>
      </c>
      <c r="H10" s="9">
        <v>10.2</v>
      </c>
      <c r="I10" s="9">
        <v>9.8</v>
      </c>
      <c r="J10" s="9">
        <v>10.6</v>
      </c>
      <c r="K10" s="9">
        <v>10.2</v>
      </c>
      <c r="L10" s="9">
        <v>9.6</v>
      </c>
      <c r="M10" s="9">
        <v>10.2</v>
      </c>
      <c r="N10" s="9">
        <v>10.6</v>
      </c>
      <c r="O10" s="9"/>
      <c r="P10" s="9"/>
      <c r="Q10" s="9">
        <f>SUM(E10:N10)</f>
        <v>99.69999999999999</v>
      </c>
      <c r="R10" s="39">
        <f>IF(COUNT(Q11),RANK(Q11,Q$3:Q$17),"")</f>
        <v>6</v>
      </c>
    </row>
    <row r="11" spans="1:18" ht="14.25" thickBot="1">
      <c r="A11" s="48"/>
      <c r="B11" s="46"/>
      <c r="C11" s="46"/>
      <c r="D11" s="10" t="s">
        <v>24</v>
      </c>
      <c r="E11" s="11">
        <f>D10+E10</f>
        <v>395.1</v>
      </c>
      <c r="F11" s="11">
        <f aca="true" t="shared" si="4" ref="F11:N11">E11+F10</f>
        <v>404.90000000000003</v>
      </c>
      <c r="G11" s="11">
        <f t="shared" si="4"/>
        <v>414.50000000000006</v>
      </c>
      <c r="H11" s="11">
        <f t="shared" si="4"/>
        <v>424.70000000000005</v>
      </c>
      <c r="I11" s="11">
        <f t="shared" si="4"/>
        <v>434.50000000000006</v>
      </c>
      <c r="J11" s="11">
        <f t="shared" si="4"/>
        <v>445.1000000000001</v>
      </c>
      <c r="K11" s="11">
        <f t="shared" si="4"/>
        <v>455.30000000000007</v>
      </c>
      <c r="L11" s="11">
        <f t="shared" si="4"/>
        <v>464.9000000000001</v>
      </c>
      <c r="M11" s="11">
        <f t="shared" si="4"/>
        <v>475.1000000000001</v>
      </c>
      <c r="N11" s="11">
        <f t="shared" si="4"/>
        <v>485.7000000000001</v>
      </c>
      <c r="O11" s="11">
        <f>N11+O10</f>
        <v>485.7000000000001</v>
      </c>
      <c r="P11" s="11">
        <f>O11+P10</f>
        <v>485.7000000000001</v>
      </c>
      <c r="Q11" s="11">
        <f>D10+Q10</f>
        <v>485.7</v>
      </c>
      <c r="R11" s="40"/>
    </row>
    <row r="12" spans="1:18" ht="14.25" customHeight="1">
      <c r="A12" s="47">
        <v>6</v>
      </c>
      <c r="B12" s="45" t="s">
        <v>139</v>
      </c>
      <c r="C12" s="45" t="s">
        <v>78</v>
      </c>
      <c r="D12" s="8">
        <v>386</v>
      </c>
      <c r="E12" s="9">
        <v>10.4</v>
      </c>
      <c r="F12" s="9">
        <v>9.8</v>
      </c>
      <c r="G12" s="9">
        <v>10.3</v>
      </c>
      <c r="H12" s="9">
        <v>10.7</v>
      </c>
      <c r="I12" s="9">
        <v>10.7</v>
      </c>
      <c r="J12" s="9">
        <v>9.1</v>
      </c>
      <c r="K12" s="9">
        <v>10.1</v>
      </c>
      <c r="L12" s="9">
        <v>10.2</v>
      </c>
      <c r="M12" s="9">
        <v>10.4</v>
      </c>
      <c r="N12" s="9">
        <v>10.5</v>
      </c>
      <c r="O12" s="9"/>
      <c r="P12" s="9"/>
      <c r="Q12" s="9">
        <f>SUM(E12:N12)</f>
        <v>102.20000000000002</v>
      </c>
      <c r="R12" s="39">
        <f>IF(COUNT(Q13),RANK(Q13,Q$3:Q$17),"")</f>
        <v>4</v>
      </c>
    </row>
    <row r="13" spans="1:18" ht="14.25" thickBot="1">
      <c r="A13" s="48"/>
      <c r="B13" s="46"/>
      <c r="C13" s="46"/>
      <c r="D13" s="10" t="s">
        <v>24</v>
      </c>
      <c r="E13" s="11">
        <f>D12+E12</f>
        <v>396.4</v>
      </c>
      <c r="F13" s="11">
        <f aca="true" t="shared" si="5" ref="F13:N13">E13+F12</f>
        <v>406.2</v>
      </c>
      <c r="G13" s="11">
        <f t="shared" si="5"/>
        <v>416.5</v>
      </c>
      <c r="H13" s="11">
        <f t="shared" si="5"/>
        <v>427.2</v>
      </c>
      <c r="I13" s="11">
        <f t="shared" si="5"/>
        <v>437.9</v>
      </c>
      <c r="J13" s="11">
        <f t="shared" si="5"/>
        <v>447</v>
      </c>
      <c r="K13" s="11">
        <f t="shared" si="5"/>
        <v>457.1</v>
      </c>
      <c r="L13" s="11">
        <f t="shared" si="5"/>
        <v>467.3</v>
      </c>
      <c r="M13" s="11">
        <f t="shared" si="5"/>
        <v>477.7</v>
      </c>
      <c r="N13" s="11">
        <f t="shared" si="5"/>
        <v>488.2</v>
      </c>
      <c r="O13" s="11">
        <f>N13+O12</f>
        <v>488.2</v>
      </c>
      <c r="P13" s="11">
        <f>O13+P12</f>
        <v>488.2</v>
      </c>
      <c r="Q13" s="11">
        <f>D12+Q12</f>
        <v>488.20000000000005</v>
      </c>
      <c r="R13" s="40"/>
    </row>
    <row r="14" spans="1:18" ht="14.25" customHeight="1">
      <c r="A14" s="47">
        <v>7</v>
      </c>
      <c r="B14" s="45" t="s">
        <v>132</v>
      </c>
      <c r="C14" s="45" t="s">
        <v>46</v>
      </c>
      <c r="D14" s="8">
        <v>386</v>
      </c>
      <c r="E14" s="9">
        <v>9.4</v>
      </c>
      <c r="F14" s="9">
        <v>8.8</v>
      </c>
      <c r="G14" s="9">
        <v>9.4</v>
      </c>
      <c r="H14" s="9">
        <v>10.2</v>
      </c>
      <c r="I14" s="9">
        <v>9</v>
      </c>
      <c r="J14" s="9">
        <v>9.8</v>
      </c>
      <c r="K14" s="9">
        <v>9.1</v>
      </c>
      <c r="L14" s="9">
        <v>10.6</v>
      </c>
      <c r="M14" s="9">
        <v>9.8</v>
      </c>
      <c r="N14" s="9">
        <v>10.6</v>
      </c>
      <c r="O14" s="9"/>
      <c r="P14" s="9"/>
      <c r="Q14" s="9">
        <f>SUM(E14:N14)</f>
        <v>96.69999999999997</v>
      </c>
      <c r="R14" s="39">
        <f>IF(COUNT(Q15),RANK(Q15,Q$3:Q$17),"")</f>
        <v>8</v>
      </c>
    </row>
    <row r="15" spans="1:18" ht="14.25" thickBot="1">
      <c r="A15" s="48"/>
      <c r="B15" s="46"/>
      <c r="C15" s="46"/>
      <c r="D15" s="10" t="s">
        <v>24</v>
      </c>
      <c r="E15" s="11">
        <f>D14+E14</f>
        <v>395.4</v>
      </c>
      <c r="F15" s="11">
        <f aca="true" t="shared" si="6" ref="F15:N15">E15+F14</f>
        <v>404.2</v>
      </c>
      <c r="G15" s="11">
        <f t="shared" si="6"/>
        <v>413.59999999999997</v>
      </c>
      <c r="H15" s="11">
        <f t="shared" si="6"/>
        <v>423.79999999999995</v>
      </c>
      <c r="I15" s="11">
        <f t="shared" si="6"/>
        <v>432.79999999999995</v>
      </c>
      <c r="J15" s="11">
        <f t="shared" si="6"/>
        <v>442.59999999999997</v>
      </c>
      <c r="K15" s="11">
        <f t="shared" si="6"/>
        <v>451.7</v>
      </c>
      <c r="L15" s="11">
        <f t="shared" si="6"/>
        <v>462.3</v>
      </c>
      <c r="M15" s="11">
        <f t="shared" si="6"/>
        <v>472.1</v>
      </c>
      <c r="N15" s="11">
        <f t="shared" si="6"/>
        <v>482.70000000000005</v>
      </c>
      <c r="O15" s="11">
        <f>N15+O14</f>
        <v>482.70000000000005</v>
      </c>
      <c r="P15" s="11">
        <f>O15+P14</f>
        <v>482.70000000000005</v>
      </c>
      <c r="Q15" s="11">
        <f>D14+Q14</f>
        <v>482.7</v>
      </c>
      <c r="R15" s="40"/>
    </row>
    <row r="16" spans="1:18" ht="14.25" customHeight="1">
      <c r="A16" s="47">
        <v>8</v>
      </c>
      <c r="B16" s="45" t="s">
        <v>90</v>
      </c>
      <c r="C16" s="45" t="s">
        <v>55</v>
      </c>
      <c r="D16" s="8">
        <v>385</v>
      </c>
      <c r="E16" s="9">
        <v>9.9</v>
      </c>
      <c r="F16" s="9">
        <v>10.3</v>
      </c>
      <c r="G16" s="9">
        <v>10.3</v>
      </c>
      <c r="H16" s="9">
        <v>10</v>
      </c>
      <c r="I16" s="9">
        <v>9.4</v>
      </c>
      <c r="J16" s="9">
        <v>10.2</v>
      </c>
      <c r="K16" s="9">
        <v>10.1</v>
      </c>
      <c r="L16" s="9">
        <v>10.7</v>
      </c>
      <c r="M16" s="9">
        <v>10.9</v>
      </c>
      <c r="N16" s="9">
        <v>10.3</v>
      </c>
      <c r="O16" s="9"/>
      <c r="P16" s="9"/>
      <c r="Q16" s="9">
        <f>SUM(E16:N16)</f>
        <v>102.1</v>
      </c>
      <c r="R16" s="39">
        <f>IF(COUNT(Q17),RANK(Q17,Q$3:Q$17),"")</f>
        <v>5</v>
      </c>
    </row>
    <row r="17" spans="1:18" ht="14.25" thickBot="1">
      <c r="A17" s="48"/>
      <c r="B17" s="46"/>
      <c r="C17" s="46"/>
      <c r="D17" s="10" t="s">
        <v>24</v>
      </c>
      <c r="E17" s="11">
        <f>D16+E16</f>
        <v>394.9</v>
      </c>
      <c r="F17" s="11">
        <f aca="true" t="shared" si="7" ref="F17:N17">E17+F16</f>
        <v>405.2</v>
      </c>
      <c r="G17" s="11">
        <f t="shared" si="7"/>
        <v>415.5</v>
      </c>
      <c r="H17" s="11">
        <f t="shared" si="7"/>
        <v>425.5</v>
      </c>
      <c r="I17" s="11">
        <f t="shared" si="7"/>
        <v>434.9</v>
      </c>
      <c r="J17" s="11">
        <f t="shared" si="7"/>
        <v>445.09999999999997</v>
      </c>
      <c r="K17" s="11">
        <f t="shared" si="7"/>
        <v>455.2</v>
      </c>
      <c r="L17" s="11">
        <f t="shared" si="7"/>
        <v>465.9</v>
      </c>
      <c r="M17" s="11">
        <f t="shared" si="7"/>
        <v>476.79999999999995</v>
      </c>
      <c r="N17" s="11">
        <f t="shared" si="7"/>
        <v>487.09999999999997</v>
      </c>
      <c r="O17" s="11">
        <f>N17+O16</f>
        <v>487.09999999999997</v>
      </c>
      <c r="P17" s="11">
        <f>O17+P16</f>
        <v>487.09999999999997</v>
      </c>
      <c r="Q17" s="11">
        <f>D16+Q16</f>
        <v>487.1</v>
      </c>
      <c r="R17" s="40"/>
    </row>
  </sheetData>
  <mergeCells count="32">
    <mergeCell ref="A2:A3"/>
    <mergeCell ref="A4:A5"/>
    <mergeCell ref="A6:A7"/>
    <mergeCell ref="A8:A9"/>
    <mergeCell ref="A10:A11"/>
    <mergeCell ref="A12:A13"/>
    <mergeCell ref="A14:A15"/>
    <mergeCell ref="A16:A17"/>
    <mergeCell ref="B2:B3"/>
    <mergeCell ref="B4:B5"/>
    <mergeCell ref="B6:B7"/>
    <mergeCell ref="B8:B9"/>
    <mergeCell ref="B10:B11"/>
    <mergeCell ref="B12:B13"/>
    <mergeCell ref="B14:B15"/>
    <mergeCell ref="B16:B17"/>
    <mergeCell ref="C2:C3"/>
    <mergeCell ref="C4:C5"/>
    <mergeCell ref="C6:C7"/>
    <mergeCell ref="C8:C9"/>
    <mergeCell ref="C10:C11"/>
    <mergeCell ref="C12:C13"/>
    <mergeCell ref="C14:C15"/>
    <mergeCell ref="C16:C17"/>
    <mergeCell ref="R2:R3"/>
    <mergeCell ref="R4:R5"/>
    <mergeCell ref="R6:R7"/>
    <mergeCell ref="R8:R9"/>
    <mergeCell ref="R10:R11"/>
    <mergeCell ref="R12:R13"/>
    <mergeCell ref="R14:R15"/>
    <mergeCell ref="R16:R17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S31" sqref="S31"/>
    </sheetView>
  </sheetViews>
  <sheetFormatPr defaultColWidth="10.625" defaultRowHeight="13.5"/>
  <cols>
    <col min="1" max="1" width="3.625" style="2" customWidth="1"/>
    <col min="2" max="2" width="13.625" style="2" customWidth="1"/>
    <col min="3" max="3" width="11.625" style="2" customWidth="1"/>
    <col min="4" max="14" width="5.625" style="2" customWidth="1"/>
    <col min="15" max="16" width="5.625" style="2" hidden="1" customWidth="1"/>
    <col min="17" max="17" width="7.625" style="2" customWidth="1"/>
    <col min="18" max="18" width="4.875" style="2" customWidth="1"/>
    <col min="19" max="16384" width="10.625" style="2" customWidth="1"/>
  </cols>
  <sheetData>
    <row r="1" spans="1:18" ht="15" thickBot="1">
      <c r="A1" s="12" t="s">
        <v>19</v>
      </c>
      <c r="B1" s="13" t="s">
        <v>2</v>
      </c>
      <c r="C1" s="13" t="s">
        <v>3</v>
      </c>
      <c r="D1" s="13" t="s">
        <v>20</v>
      </c>
      <c r="E1" s="13">
        <v>1</v>
      </c>
      <c r="F1" s="13">
        <v>2</v>
      </c>
      <c r="G1" s="13">
        <v>3</v>
      </c>
      <c r="H1" s="13">
        <v>4</v>
      </c>
      <c r="I1" s="13">
        <v>5</v>
      </c>
      <c r="J1" s="13">
        <v>6</v>
      </c>
      <c r="K1" s="13">
        <v>7</v>
      </c>
      <c r="L1" s="13">
        <v>8</v>
      </c>
      <c r="M1" s="13">
        <v>9</v>
      </c>
      <c r="N1" s="13">
        <v>10</v>
      </c>
      <c r="O1" s="13" t="s">
        <v>21</v>
      </c>
      <c r="P1" s="13" t="s">
        <v>22</v>
      </c>
      <c r="Q1" s="13" t="s">
        <v>23</v>
      </c>
      <c r="R1" s="14" t="s">
        <v>11</v>
      </c>
    </row>
    <row r="2" spans="1:18" ht="14.25" customHeight="1">
      <c r="A2" s="47">
        <v>1</v>
      </c>
      <c r="B2" s="45" t="s">
        <v>155</v>
      </c>
      <c r="C2" s="41" t="s">
        <v>52</v>
      </c>
      <c r="D2" s="8">
        <v>584</v>
      </c>
      <c r="E2" s="9">
        <v>10.3</v>
      </c>
      <c r="F2" s="9">
        <v>10.4</v>
      </c>
      <c r="G2" s="9">
        <v>10.1</v>
      </c>
      <c r="H2" s="9">
        <v>9.9</v>
      </c>
      <c r="I2" s="9">
        <v>9.2</v>
      </c>
      <c r="J2" s="9">
        <v>9.4</v>
      </c>
      <c r="K2" s="9">
        <v>10</v>
      </c>
      <c r="L2" s="9">
        <v>10.5</v>
      </c>
      <c r="M2" s="9">
        <v>10.6</v>
      </c>
      <c r="N2" s="9">
        <v>10.5</v>
      </c>
      <c r="O2" s="9"/>
      <c r="P2" s="9"/>
      <c r="Q2" s="9">
        <f>SUM(E2:N2)</f>
        <v>100.9</v>
      </c>
      <c r="R2" s="39">
        <f>IF(COUNT(Q3),RANK(Q3,Q$3:Q$17),"")</f>
        <v>1</v>
      </c>
    </row>
    <row r="3" spans="1:18" ht="14.25" thickBot="1">
      <c r="A3" s="48"/>
      <c r="B3" s="46"/>
      <c r="C3" s="42"/>
      <c r="D3" s="10" t="s">
        <v>24</v>
      </c>
      <c r="E3" s="11">
        <f>D2+E2</f>
        <v>594.3</v>
      </c>
      <c r="F3" s="11">
        <f aca="true" t="shared" si="0" ref="F3:N3">E3+F2</f>
        <v>604.6999999999999</v>
      </c>
      <c r="G3" s="11">
        <f t="shared" si="0"/>
        <v>614.8</v>
      </c>
      <c r="H3" s="11">
        <f t="shared" si="0"/>
        <v>624.6999999999999</v>
      </c>
      <c r="I3" s="11">
        <f t="shared" si="0"/>
        <v>633.9</v>
      </c>
      <c r="J3" s="11">
        <f t="shared" si="0"/>
        <v>643.3</v>
      </c>
      <c r="K3" s="11">
        <f t="shared" si="0"/>
        <v>653.3</v>
      </c>
      <c r="L3" s="11">
        <f t="shared" si="0"/>
        <v>663.8</v>
      </c>
      <c r="M3" s="11">
        <f t="shared" si="0"/>
        <v>674.4</v>
      </c>
      <c r="N3" s="11">
        <f t="shared" si="0"/>
        <v>684.9</v>
      </c>
      <c r="O3" s="11">
        <f>N3+O2</f>
        <v>684.9</v>
      </c>
      <c r="P3" s="11">
        <f>O3+P2</f>
        <v>684.9</v>
      </c>
      <c r="Q3" s="11">
        <f>D2+Q2</f>
        <v>684.9</v>
      </c>
      <c r="R3" s="40"/>
    </row>
    <row r="4" spans="1:18" ht="14.25" customHeight="1">
      <c r="A4" s="47">
        <v>2</v>
      </c>
      <c r="B4" s="45" t="s">
        <v>119</v>
      </c>
      <c r="C4" s="45" t="s">
        <v>40</v>
      </c>
      <c r="D4" s="8">
        <v>581</v>
      </c>
      <c r="E4" s="9">
        <v>8.7</v>
      </c>
      <c r="F4" s="9">
        <v>9.7</v>
      </c>
      <c r="G4" s="9">
        <v>10</v>
      </c>
      <c r="H4" s="9">
        <v>10.7</v>
      </c>
      <c r="I4" s="9">
        <v>10</v>
      </c>
      <c r="J4" s="9">
        <v>9.5</v>
      </c>
      <c r="K4" s="9">
        <v>9.3</v>
      </c>
      <c r="L4" s="9">
        <v>9.9</v>
      </c>
      <c r="M4" s="9">
        <v>8.5</v>
      </c>
      <c r="N4" s="9">
        <v>10.3</v>
      </c>
      <c r="O4" s="9"/>
      <c r="P4" s="9"/>
      <c r="Q4" s="9">
        <f>SUM(E4:N4)</f>
        <v>96.6</v>
      </c>
      <c r="R4" s="39">
        <f>IF(COUNT(Q5),RANK(Q5,Q$3:Q$17),"")</f>
        <v>3</v>
      </c>
    </row>
    <row r="5" spans="1:18" ht="14.25" thickBot="1">
      <c r="A5" s="48"/>
      <c r="B5" s="46"/>
      <c r="C5" s="46"/>
      <c r="D5" s="10" t="s">
        <v>24</v>
      </c>
      <c r="E5" s="11">
        <f>D4+E4</f>
        <v>589.7</v>
      </c>
      <c r="F5" s="11">
        <f aca="true" t="shared" si="1" ref="F5:N5">E5+F4</f>
        <v>599.4000000000001</v>
      </c>
      <c r="G5" s="11">
        <f t="shared" si="1"/>
        <v>609.4000000000001</v>
      </c>
      <c r="H5" s="11">
        <f t="shared" si="1"/>
        <v>620.1000000000001</v>
      </c>
      <c r="I5" s="11">
        <f t="shared" si="1"/>
        <v>630.1000000000001</v>
      </c>
      <c r="J5" s="11">
        <f t="shared" si="1"/>
        <v>639.6000000000001</v>
      </c>
      <c r="K5" s="11">
        <f t="shared" si="1"/>
        <v>648.9000000000001</v>
      </c>
      <c r="L5" s="11">
        <f t="shared" si="1"/>
        <v>658.8000000000001</v>
      </c>
      <c r="M5" s="11">
        <f t="shared" si="1"/>
        <v>667.3000000000001</v>
      </c>
      <c r="N5" s="11">
        <f t="shared" si="1"/>
        <v>677.6</v>
      </c>
      <c r="O5" s="11">
        <f>N5+O4</f>
        <v>677.6</v>
      </c>
      <c r="P5" s="11">
        <f>O5+P4</f>
        <v>677.6</v>
      </c>
      <c r="Q5" s="11">
        <f>D4+Q4</f>
        <v>677.6</v>
      </c>
      <c r="R5" s="40"/>
    </row>
    <row r="6" spans="1:18" ht="14.25" customHeight="1">
      <c r="A6" s="47">
        <v>3</v>
      </c>
      <c r="B6" s="45" t="s">
        <v>122</v>
      </c>
      <c r="C6" s="45" t="s">
        <v>118</v>
      </c>
      <c r="D6" s="8">
        <v>580</v>
      </c>
      <c r="E6" s="9">
        <v>8.9</v>
      </c>
      <c r="F6" s="9">
        <v>10</v>
      </c>
      <c r="G6" s="9">
        <v>10.2</v>
      </c>
      <c r="H6" s="9">
        <v>10.5</v>
      </c>
      <c r="I6" s="9">
        <v>10.5</v>
      </c>
      <c r="J6" s="9">
        <v>10.3</v>
      </c>
      <c r="K6" s="9">
        <v>9.1</v>
      </c>
      <c r="L6" s="9">
        <v>9.7</v>
      </c>
      <c r="M6" s="9">
        <v>8.6</v>
      </c>
      <c r="N6" s="9">
        <v>8.8</v>
      </c>
      <c r="O6" s="9"/>
      <c r="P6" s="9"/>
      <c r="Q6" s="9">
        <f>SUM(E6:N6)</f>
        <v>96.59999999999998</v>
      </c>
      <c r="R6" s="39">
        <f>IF(COUNT(Q7),RANK(Q7,Q$3:Q$17),"")</f>
        <v>5</v>
      </c>
    </row>
    <row r="7" spans="1:18" ht="14.25" thickBot="1">
      <c r="A7" s="48"/>
      <c r="B7" s="46"/>
      <c r="C7" s="46"/>
      <c r="D7" s="10" t="s">
        <v>24</v>
      </c>
      <c r="E7" s="11">
        <f>D6+E6</f>
        <v>588.9</v>
      </c>
      <c r="F7" s="11">
        <f aca="true" t="shared" si="2" ref="F7:N7">E7+F6</f>
        <v>598.9</v>
      </c>
      <c r="G7" s="11">
        <f t="shared" si="2"/>
        <v>609.1</v>
      </c>
      <c r="H7" s="11">
        <f t="shared" si="2"/>
        <v>619.6</v>
      </c>
      <c r="I7" s="11">
        <f t="shared" si="2"/>
        <v>630.1</v>
      </c>
      <c r="J7" s="11">
        <f t="shared" si="2"/>
        <v>640.4</v>
      </c>
      <c r="K7" s="11">
        <f t="shared" si="2"/>
        <v>649.5</v>
      </c>
      <c r="L7" s="11">
        <f t="shared" si="2"/>
        <v>659.2</v>
      </c>
      <c r="M7" s="11">
        <f t="shared" si="2"/>
        <v>667.8000000000001</v>
      </c>
      <c r="N7" s="11">
        <f t="shared" si="2"/>
        <v>676.6</v>
      </c>
      <c r="O7" s="11">
        <f>N7+O6</f>
        <v>676.6</v>
      </c>
      <c r="P7" s="11">
        <f>O7+P6</f>
        <v>676.6</v>
      </c>
      <c r="Q7" s="11">
        <f>D6+Q6</f>
        <v>676.6</v>
      </c>
      <c r="R7" s="40"/>
    </row>
    <row r="8" spans="1:18" ht="14.25" customHeight="1">
      <c r="A8" s="47">
        <v>4</v>
      </c>
      <c r="B8" s="45" t="s">
        <v>117</v>
      </c>
      <c r="C8" s="45" t="s">
        <v>118</v>
      </c>
      <c r="D8" s="8">
        <v>580</v>
      </c>
      <c r="E8" s="9">
        <v>8.4</v>
      </c>
      <c r="F8" s="9">
        <v>9.3</v>
      </c>
      <c r="G8" s="9">
        <v>9.4</v>
      </c>
      <c r="H8" s="9">
        <v>8.9</v>
      </c>
      <c r="I8" s="9">
        <v>10.2</v>
      </c>
      <c r="J8" s="9">
        <v>9.4</v>
      </c>
      <c r="K8" s="9">
        <v>10.6</v>
      </c>
      <c r="L8" s="9">
        <v>10.5</v>
      </c>
      <c r="M8" s="9">
        <v>10.5</v>
      </c>
      <c r="N8" s="9">
        <v>9.8</v>
      </c>
      <c r="O8" s="9"/>
      <c r="P8" s="9"/>
      <c r="Q8" s="9">
        <f>SUM(E8:N8)</f>
        <v>97</v>
      </c>
      <c r="R8" s="39">
        <f>IF(COUNT(Q9),RANK(Q9,Q$3:Q$17),"")</f>
        <v>4</v>
      </c>
    </row>
    <row r="9" spans="1:18" ht="14.25" thickBot="1">
      <c r="A9" s="48"/>
      <c r="B9" s="46"/>
      <c r="C9" s="46"/>
      <c r="D9" s="10" t="s">
        <v>24</v>
      </c>
      <c r="E9" s="11">
        <f>D8+E8</f>
        <v>588.4</v>
      </c>
      <c r="F9" s="11">
        <f aca="true" t="shared" si="3" ref="F9:N9">E9+F8</f>
        <v>597.6999999999999</v>
      </c>
      <c r="G9" s="11">
        <f t="shared" si="3"/>
        <v>607.0999999999999</v>
      </c>
      <c r="H9" s="11">
        <f t="shared" si="3"/>
        <v>615.9999999999999</v>
      </c>
      <c r="I9" s="11">
        <f t="shared" si="3"/>
        <v>626.1999999999999</v>
      </c>
      <c r="J9" s="11">
        <f t="shared" si="3"/>
        <v>635.5999999999999</v>
      </c>
      <c r="K9" s="11">
        <f t="shared" si="3"/>
        <v>646.1999999999999</v>
      </c>
      <c r="L9" s="11">
        <f t="shared" si="3"/>
        <v>656.6999999999999</v>
      </c>
      <c r="M9" s="11">
        <f t="shared" si="3"/>
        <v>667.1999999999999</v>
      </c>
      <c r="N9" s="11">
        <f t="shared" si="3"/>
        <v>676.9999999999999</v>
      </c>
      <c r="O9" s="11">
        <f>N9+O8</f>
        <v>676.9999999999999</v>
      </c>
      <c r="P9" s="11">
        <f>O9+P8</f>
        <v>676.9999999999999</v>
      </c>
      <c r="Q9" s="11">
        <f>D8+Q8</f>
        <v>677</v>
      </c>
      <c r="R9" s="40"/>
    </row>
    <row r="10" spans="1:18" ht="14.25" customHeight="1">
      <c r="A10" s="47">
        <v>5</v>
      </c>
      <c r="B10" s="45" t="s">
        <v>114</v>
      </c>
      <c r="C10" s="45" t="s">
        <v>46</v>
      </c>
      <c r="D10" s="8">
        <v>579</v>
      </c>
      <c r="E10" s="9">
        <v>9.4</v>
      </c>
      <c r="F10" s="9">
        <v>10.7</v>
      </c>
      <c r="G10" s="9">
        <v>7.9</v>
      </c>
      <c r="H10" s="9">
        <v>9.5</v>
      </c>
      <c r="I10" s="9">
        <v>9.1</v>
      </c>
      <c r="J10" s="9">
        <v>10.4</v>
      </c>
      <c r="K10" s="9">
        <v>10.5</v>
      </c>
      <c r="L10" s="9">
        <v>10.1</v>
      </c>
      <c r="M10" s="9">
        <v>9.7</v>
      </c>
      <c r="N10" s="9">
        <v>10</v>
      </c>
      <c r="O10" s="9"/>
      <c r="P10" s="9"/>
      <c r="Q10" s="9">
        <f>SUM(E10:N10)</f>
        <v>97.3</v>
      </c>
      <c r="R10" s="39">
        <f>IF(COUNT(Q11),RANK(Q11,Q$3:Q$17),"")</f>
        <v>6</v>
      </c>
    </row>
    <row r="11" spans="1:18" ht="14.25" thickBot="1">
      <c r="A11" s="48"/>
      <c r="B11" s="46"/>
      <c r="C11" s="46"/>
      <c r="D11" s="10" t="s">
        <v>24</v>
      </c>
      <c r="E11" s="11">
        <f>D10+E10</f>
        <v>588.4</v>
      </c>
      <c r="F11" s="11">
        <f aca="true" t="shared" si="4" ref="F11:N11">E11+F10</f>
        <v>599.1</v>
      </c>
      <c r="G11" s="11">
        <f t="shared" si="4"/>
        <v>607</v>
      </c>
      <c r="H11" s="11">
        <f t="shared" si="4"/>
        <v>616.5</v>
      </c>
      <c r="I11" s="11">
        <f t="shared" si="4"/>
        <v>625.6</v>
      </c>
      <c r="J11" s="11">
        <f t="shared" si="4"/>
        <v>636</v>
      </c>
      <c r="K11" s="11">
        <f t="shared" si="4"/>
        <v>646.5</v>
      </c>
      <c r="L11" s="11">
        <f t="shared" si="4"/>
        <v>656.6</v>
      </c>
      <c r="M11" s="11">
        <f t="shared" si="4"/>
        <v>666.3000000000001</v>
      </c>
      <c r="N11" s="11">
        <f t="shared" si="4"/>
        <v>676.3000000000001</v>
      </c>
      <c r="O11" s="11">
        <f>N11+O10</f>
        <v>676.3000000000001</v>
      </c>
      <c r="P11" s="11">
        <f>O11+P10</f>
        <v>676.3000000000001</v>
      </c>
      <c r="Q11" s="11">
        <f>D10+Q10</f>
        <v>676.3</v>
      </c>
      <c r="R11" s="40"/>
    </row>
    <row r="12" spans="1:18" ht="14.25" customHeight="1">
      <c r="A12" s="47">
        <v>6</v>
      </c>
      <c r="B12" s="45" t="s">
        <v>45</v>
      </c>
      <c r="C12" s="45" t="s">
        <v>46</v>
      </c>
      <c r="D12" s="8">
        <v>579</v>
      </c>
      <c r="E12" s="9">
        <v>7.6</v>
      </c>
      <c r="F12" s="9">
        <v>8.3</v>
      </c>
      <c r="G12" s="9">
        <v>9.9</v>
      </c>
      <c r="H12" s="9">
        <v>10.3</v>
      </c>
      <c r="I12" s="9">
        <v>9.9</v>
      </c>
      <c r="J12" s="9">
        <v>10.2</v>
      </c>
      <c r="K12" s="9">
        <v>10.2</v>
      </c>
      <c r="L12" s="9">
        <v>10.1</v>
      </c>
      <c r="M12" s="9">
        <v>9.3</v>
      </c>
      <c r="N12" s="9">
        <v>10.3</v>
      </c>
      <c r="O12" s="9"/>
      <c r="P12" s="9"/>
      <c r="Q12" s="9">
        <f>SUM(E12:N12)</f>
        <v>96.1</v>
      </c>
      <c r="R12" s="39">
        <f>IF(COUNT(Q13),RANK(Q13,Q$3:Q$17),"")</f>
        <v>8</v>
      </c>
    </row>
    <row r="13" spans="1:18" ht="14.25" thickBot="1">
      <c r="A13" s="48"/>
      <c r="B13" s="46"/>
      <c r="C13" s="46"/>
      <c r="D13" s="10" t="s">
        <v>24</v>
      </c>
      <c r="E13" s="11">
        <f>D12+E12</f>
        <v>586.6</v>
      </c>
      <c r="F13" s="11">
        <f aca="true" t="shared" si="5" ref="F13:N13">E13+F12</f>
        <v>594.9</v>
      </c>
      <c r="G13" s="11">
        <f t="shared" si="5"/>
        <v>604.8</v>
      </c>
      <c r="H13" s="11">
        <f t="shared" si="5"/>
        <v>615.0999999999999</v>
      </c>
      <c r="I13" s="11">
        <f t="shared" si="5"/>
        <v>624.9999999999999</v>
      </c>
      <c r="J13" s="11">
        <f t="shared" si="5"/>
        <v>635.1999999999999</v>
      </c>
      <c r="K13" s="11">
        <f t="shared" si="5"/>
        <v>645.4</v>
      </c>
      <c r="L13" s="11">
        <f t="shared" si="5"/>
        <v>655.5</v>
      </c>
      <c r="M13" s="11">
        <f t="shared" si="5"/>
        <v>664.8</v>
      </c>
      <c r="N13" s="11">
        <f t="shared" si="5"/>
        <v>675.0999999999999</v>
      </c>
      <c r="O13" s="11">
        <f>N13+O12</f>
        <v>675.0999999999999</v>
      </c>
      <c r="P13" s="11">
        <f>O13+P12</f>
        <v>675.0999999999999</v>
      </c>
      <c r="Q13" s="11">
        <f>D12+Q12</f>
        <v>675.1</v>
      </c>
      <c r="R13" s="40"/>
    </row>
    <row r="14" spans="1:18" ht="14.25" customHeight="1">
      <c r="A14" s="47">
        <v>7</v>
      </c>
      <c r="B14" s="45" t="s">
        <v>115</v>
      </c>
      <c r="C14" s="45" t="s">
        <v>116</v>
      </c>
      <c r="D14" s="8">
        <v>578</v>
      </c>
      <c r="E14" s="9">
        <v>10</v>
      </c>
      <c r="F14" s="9">
        <v>9.6</v>
      </c>
      <c r="G14" s="9">
        <v>9.4</v>
      </c>
      <c r="H14" s="9">
        <v>9.8</v>
      </c>
      <c r="I14" s="9">
        <v>10.2</v>
      </c>
      <c r="J14" s="9">
        <v>9.8</v>
      </c>
      <c r="K14" s="9">
        <v>9.9</v>
      </c>
      <c r="L14" s="9">
        <v>9.6</v>
      </c>
      <c r="M14" s="9">
        <v>9.7</v>
      </c>
      <c r="N14" s="9">
        <v>9.7</v>
      </c>
      <c r="O14" s="9"/>
      <c r="P14" s="9"/>
      <c r="Q14" s="9">
        <f>SUM(E14:N14)</f>
        <v>97.7</v>
      </c>
      <c r="R14" s="39">
        <f>IF(COUNT(Q15),RANK(Q15,Q$3:Q$17),"")</f>
        <v>7</v>
      </c>
    </row>
    <row r="15" spans="1:18" ht="14.25" thickBot="1">
      <c r="A15" s="48"/>
      <c r="B15" s="46"/>
      <c r="C15" s="46"/>
      <c r="D15" s="10" t="s">
        <v>24</v>
      </c>
      <c r="E15" s="11">
        <f>D14+E14</f>
        <v>588</v>
      </c>
      <c r="F15" s="11">
        <f aca="true" t="shared" si="6" ref="F15:N15">E15+F14</f>
        <v>597.6</v>
      </c>
      <c r="G15" s="11">
        <f t="shared" si="6"/>
        <v>607</v>
      </c>
      <c r="H15" s="11">
        <f t="shared" si="6"/>
        <v>616.8</v>
      </c>
      <c r="I15" s="11">
        <f t="shared" si="6"/>
        <v>627</v>
      </c>
      <c r="J15" s="11">
        <f t="shared" si="6"/>
        <v>636.8</v>
      </c>
      <c r="K15" s="11">
        <f t="shared" si="6"/>
        <v>646.6999999999999</v>
      </c>
      <c r="L15" s="11">
        <f t="shared" si="6"/>
        <v>656.3</v>
      </c>
      <c r="M15" s="11">
        <f t="shared" si="6"/>
        <v>666</v>
      </c>
      <c r="N15" s="11">
        <f t="shared" si="6"/>
        <v>675.7</v>
      </c>
      <c r="O15" s="11">
        <f>N15+O14</f>
        <v>675.7</v>
      </c>
      <c r="P15" s="11">
        <f>O15+P14</f>
        <v>675.7</v>
      </c>
      <c r="Q15" s="11">
        <f>D14+Q14</f>
        <v>675.7</v>
      </c>
      <c r="R15" s="40"/>
    </row>
    <row r="16" spans="1:18" ht="14.25" customHeight="1">
      <c r="A16" s="47">
        <v>8</v>
      </c>
      <c r="B16" s="45" t="s">
        <v>107</v>
      </c>
      <c r="C16" s="45" t="s">
        <v>40</v>
      </c>
      <c r="D16" s="8">
        <v>577</v>
      </c>
      <c r="E16" s="9">
        <v>10.1</v>
      </c>
      <c r="F16" s="9">
        <v>10.6</v>
      </c>
      <c r="G16" s="9">
        <v>9.9</v>
      </c>
      <c r="H16" s="9">
        <v>9.4</v>
      </c>
      <c r="I16" s="9">
        <v>10.6</v>
      </c>
      <c r="J16" s="9">
        <v>10.2</v>
      </c>
      <c r="K16" s="9">
        <v>10.2</v>
      </c>
      <c r="L16" s="9">
        <v>10.2</v>
      </c>
      <c r="M16" s="9">
        <v>10.1</v>
      </c>
      <c r="N16" s="9">
        <v>10.3</v>
      </c>
      <c r="O16" s="9"/>
      <c r="P16" s="9"/>
      <c r="Q16" s="9">
        <f>SUM(E16:N16)</f>
        <v>101.6</v>
      </c>
      <c r="R16" s="39">
        <f>IF(COUNT(Q17),RANK(Q17,Q$3:Q$17),"")</f>
        <v>2</v>
      </c>
    </row>
    <row r="17" spans="1:18" ht="14.25" thickBot="1">
      <c r="A17" s="48"/>
      <c r="B17" s="46"/>
      <c r="C17" s="46"/>
      <c r="D17" s="10" t="s">
        <v>24</v>
      </c>
      <c r="E17" s="11">
        <f>D16+E16</f>
        <v>587.1</v>
      </c>
      <c r="F17" s="11">
        <f aca="true" t="shared" si="7" ref="F17:N17">E17+F16</f>
        <v>597.7</v>
      </c>
      <c r="G17" s="11">
        <f t="shared" si="7"/>
        <v>607.6</v>
      </c>
      <c r="H17" s="11">
        <f t="shared" si="7"/>
        <v>617</v>
      </c>
      <c r="I17" s="11">
        <f t="shared" si="7"/>
        <v>627.6</v>
      </c>
      <c r="J17" s="11">
        <f t="shared" si="7"/>
        <v>637.8000000000001</v>
      </c>
      <c r="K17" s="11">
        <f t="shared" si="7"/>
        <v>648.0000000000001</v>
      </c>
      <c r="L17" s="11">
        <f t="shared" si="7"/>
        <v>658.2000000000002</v>
      </c>
      <c r="M17" s="11">
        <f t="shared" si="7"/>
        <v>668.3000000000002</v>
      </c>
      <c r="N17" s="11">
        <f t="shared" si="7"/>
        <v>678.6000000000001</v>
      </c>
      <c r="O17" s="11">
        <f>N17+O16</f>
        <v>678.6000000000001</v>
      </c>
      <c r="P17" s="11">
        <f>O17+P16</f>
        <v>678.6000000000001</v>
      </c>
      <c r="Q17" s="11">
        <f>D16+Q16</f>
        <v>678.6</v>
      </c>
      <c r="R17" s="40"/>
    </row>
  </sheetData>
  <mergeCells count="32">
    <mergeCell ref="R10:R11"/>
    <mergeCell ref="R12:R13"/>
    <mergeCell ref="R14:R15"/>
    <mergeCell ref="R16:R17"/>
    <mergeCell ref="R2:R3"/>
    <mergeCell ref="R4:R5"/>
    <mergeCell ref="R6:R7"/>
    <mergeCell ref="R8:R9"/>
    <mergeCell ref="C10:C11"/>
    <mergeCell ref="C12:C13"/>
    <mergeCell ref="C14:C15"/>
    <mergeCell ref="C16:C17"/>
    <mergeCell ref="C2:C3"/>
    <mergeCell ref="C4:C5"/>
    <mergeCell ref="C6:C7"/>
    <mergeCell ref="C8:C9"/>
    <mergeCell ref="B10:B11"/>
    <mergeCell ref="B12:B13"/>
    <mergeCell ref="B14:B15"/>
    <mergeCell ref="B16:B17"/>
    <mergeCell ref="B2:B3"/>
    <mergeCell ref="B4:B5"/>
    <mergeCell ref="B6:B7"/>
    <mergeCell ref="B8:B9"/>
    <mergeCell ref="A10:A11"/>
    <mergeCell ref="A12:A13"/>
    <mergeCell ref="A14:A15"/>
    <mergeCell ref="A16:A17"/>
    <mergeCell ref="A2:A3"/>
    <mergeCell ref="A4:A5"/>
    <mergeCell ref="A6:A7"/>
    <mergeCell ref="A8:A9"/>
  </mergeCells>
  <conditionalFormatting sqref="E2:N17">
    <cfRule type="cellIs" priority="1" dxfId="0" operator="between" stopIfTrue="1">
      <formula>10</formula>
      <formula>10.9</formula>
    </cfRule>
  </conditionalFormatting>
  <printOptions/>
  <pageMargins left="0.75" right="0.75" top="1" bottom="1" header="0.512" footer="0.512"/>
  <pageSetup orientation="landscape" paperSize="9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B1">
      <selection activeCell="B1" sqref="B1:B16384"/>
    </sheetView>
  </sheetViews>
  <sheetFormatPr defaultColWidth="9.00390625" defaultRowHeight="13.5"/>
  <cols>
    <col min="1" max="1" width="4.125" style="2" hidden="1" customWidth="1"/>
    <col min="2" max="2" width="4.6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6384" width="9.00390625" style="2" customWidth="1"/>
  </cols>
  <sheetData>
    <row r="1" ht="13.5"/>
    <row r="2" spans="1:13" ht="14.25">
      <c r="A2" s="30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30" t="s">
        <v>11</v>
      </c>
      <c r="M2" s="32" t="s">
        <v>156</v>
      </c>
    </row>
    <row r="3" spans="1:13" ht="13.5">
      <c r="A3" s="31"/>
      <c r="B3" s="3">
        <v>10</v>
      </c>
      <c r="C3" s="3" t="s">
        <v>82</v>
      </c>
      <c r="D3" s="3" t="s">
        <v>40</v>
      </c>
      <c r="E3" s="3">
        <v>94</v>
      </c>
      <c r="F3" s="3">
        <v>98</v>
      </c>
      <c r="G3" s="3">
        <v>90</v>
      </c>
      <c r="H3" s="3">
        <v>89</v>
      </c>
      <c r="I3" s="3">
        <v>96</v>
      </c>
      <c r="J3" s="3">
        <v>95</v>
      </c>
      <c r="K3" s="3">
        <f aca="true" t="shared" si="0" ref="K3:K26">SUM(E3:J3)</f>
        <v>562</v>
      </c>
      <c r="L3" s="31">
        <f aca="true" t="shared" si="1" ref="L3:L26">RANK(K3,K$3:K$26)</f>
        <v>1</v>
      </c>
      <c r="M3" s="33" t="s">
        <v>157</v>
      </c>
    </row>
    <row r="4" spans="1:13" ht="13.5">
      <c r="A4" s="31"/>
      <c r="B4" s="3">
        <v>14</v>
      </c>
      <c r="C4" s="3" t="s">
        <v>86</v>
      </c>
      <c r="D4" s="3" t="s">
        <v>46</v>
      </c>
      <c r="E4" s="3">
        <v>98</v>
      </c>
      <c r="F4" s="3">
        <v>99</v>
      </c>
      <c r="G4" s="3">
        <v>91</v>
      </c>
      <c r="H4" s="3">
        <v>92</v>
      </c>
      <c r="I4" s="3">
        <v>91</v>
      </c>
      <c r="J4" s="3">
        <v>91</v>
      </c>
      <c r="K4" s="3">
        <f t="shared" si="0"/>
        <v>562</v>
      </c>
      <c r="L4" s="31">
        <v>2</v>
      </c>
      <c r="M4" s="33"/>
    </row>
    <row r="5" spans="1:13" ht="13.5">
      <c r="A5" s="31"/>
      <c r="B5" s="3">
        <v>15</v>
      </c>
      <c r="C5" s="3" t="s">
        <v>87</v>
      </c>
      <c r="D5" s="3" t="s">
        <v>48</v>
      </c>
      <c r="E5" s="3">
        <v>94</v>
      </c>
      <c r="F5" s="3">
        <v>97</v>
      </c>
      <c r="G5" s="3">
        <v>93</v>
      </c>
      <c r="H5" s="3">
        <v>90</v>
      </c>
      <c r="I5" s="3">
        <v>98</v>
      </c>
      <c r="J5" s="3">
        <v>89</v>
      </c>
      <c r="K5" s="3">
        <f t="shared" si="0"/>
        <v>561</v>
      </c>
      <c r="L5" s="31">
        <f t="shared" si="1"/>
        <v>3</v>
      </c>
      <c r="M5" s="33"/>
    </row>
    <row r="6" spans="1:13" ht="13.5">
      <c r="A6" s="31"/>
      <c r="B6" s="3">
        <v>16</v>
      </c>
      <c r="C6" s="3" t="s">
        <v>88</v>
      </c>
      <c r="D6" s="3" t="s">
        <v>40</v>
      </c>
      <c r="E6" s="3">
        <v>93</v>
      </c>
      <c r="F6" s="3">
        <v>90</v>
      </c>
      <c r="G6" s="3">
        <v>95</v>
      </c>
      <c r="H6" s="3">
        <v>91</v>
      </c>
      <c r="I6" s="3">
        <v>94</v>
      </c>
      <c r="J6" s="3">
        <v>92</v>
      </c>
      <c r="K6" s="3">
        <f t="shared" si="0"/>
        <v>555</v>
      </c>
      <c r="L6" s="31">
        <f t="shared" si="1"/>
        <v>4</v>
      </c>
      <c r="M6" s="33"/>
    </row>
    <row r="7" spans="1:13" ht="13.5">
      <c r="A7" s="31"/>
      <c r="B7" s="3">
        <v>5</v>
      </c>
      <c r="C7" s="3" t="s">
        <v>74</v>
      </c>
      <c r="D7" s="3" t="s">
        <v>55</v>
      </c>
      <c r="E7" s="3">
        <v>97</v>
      </c>
      <c r="F7" s="3">
        <v>96</v>
      </c>
      <c r="G7" s="3">
        <v>86</v>
      </c>
      <c r="H7" s="3">
        <v>90</v>
      </c>
      <c r="I7" s="3">
        <v>91</v>
      </c>
      <c r="J7" s="3">
        <v>94</v>
      </c>
      <c r="K7" s="3">
        <f t="shared" si="0"/>
        <v>554</v>
      </c>
      <c r="L7" s="31">
        <f t="shared" si="1"/>
        <v>5</v>
      </c>
      <c r="M7" s="33"/>
    </row>
    <row r="8" spans="1:13" ht="13.5">
      <c r="A8" s="31"/>
      <c r="B8" s="3">
        <v>13</v>
      </c>
      <c r="C8" s="3" t="s">
        <v>85</v>
      </c>
      <c r="D8" s="3" t="s">
        <v>48</v>
      </c>
      <c r="E8" s="3">
        <v>93</v>
      </c>
      <c r="F8" s="3">
        <v>97</v>
      </c>
      <c r="G8" s="3">
        <v>89</v>
      </c>
      <c r="H8" s="3">
        <v>93</v>
      </c>
      <c r="I8" s="3">
        <v>90</v>
      </c>
      <c r="J8" s="3">
        <v>92</v>
      </c>
      <c r="K8" s="3">
        <f t="shared" si="0"/>
        <v>554</v>
      </c>
      <c r="L8" s="31">
        <v>6</v>
      </c>
      <c r="M8" s="33" t="s">
        <v>158</v>
      </c>
    </row>
    <row r="9" spans="1:13" ht="13.5">
      <c r="A9" s="31"/>
      <c r="B9" s="3">
        <v>11</v>
      </c>
      <c r="C9" s="3" t="s">
        <v>160</v>
      </c>
      <c r="D9" s="3" t="s">
        <v>48</v>
      </c>
      <c r="E9" s="3">
        <v>93</v>
      </c>
      <c r="F9" s="3">
        <v>93</v>
      </c>
      <c r="G9" s="3">
        <v>91</v>
      </c>
      <c r="H9" s="3">
        <v>88</v>
      </c>
      <c r="I9" s="3">
        <v>93</v>
      </c>
      <c r="J9" s="3">
        <v>95</v>
      </c>
      <c r="K9" s="3">
        <f t="shared" si="0"/>
        <v>553</v>
      </c>
      <c r="L9" s="31">
        <f t="shared" si="1"/>
        <v>7</v>
      </c>
      <c r="M9" s="33"/>
    </row>
    <row r="10" spans="1:13" ht="13.5">
      <c r="A10" s="31"/>
      <c r="B10" s="3">
        <v>17</v>
      </c>
      <c r="C10" s="3" t="s">
        <v>89</v>
      </c>
      <c r="D10" s="3" t="s">
        <v>48</v>
      </c>
      <c r="E10" s="3">
        <v>95</v>
      </c>
      <c r="F10" s="3">
        <v>93</v>
      </c>
      <c r="G10" s="3">
        <v>90</v>
      </c>
      <c r="H10" s="3">
        <v>89</v>
      </c>
      <c r="I10" s="3">
        <v>92</v>
      </c>
      <c r="J10" s="3">
        <v>92</v>
      </c>
      <c r="K10" s="3">
        <f t="shared" si="0"/>
        <v>551</v>
      </c>
      <c r="L10" s="31">
        <f t="shared" si="1"/>
        <v>8</v>
      </c>
      <c r="M10" s="33"/>
    </row>
    <row r="11" spans="1:13" ht="13.5">
      <c r="A11" s="31"/>
      <c r="B11" s="3">
        <v>12</v>
      </c>
      <c r="C11" s="3" t="s">
        <v>84</v>
      </c>
      <c r="D11" s="3" t="s">
        <v>32</v>
      </c>
      <c r="E11" s="3">
        <v>94</v>
      </c>
      <c r="F11" s="3">
        <v>93</v>
      </c>
      <c r="G11" s="3">
        <v>89</v>
      </c>
      <c r="H11" s="3">
        <v>88</v>
      </c>
      <c r="I11" s="3">
        <v>89</v>
      </c>
      <c r="J11" s="3">
        <v>95</v>
      </c>
      <c r="K11" s="3">
        <f t="shared" si="0"/>
        <v>548</v>
      </c>
      <c r="L11" s="31">
        <f t="shared" si="1"/>
        <v>9</v>
      </c>
      <c r="M11" s="33"/>
    </row>
    <row r="12" spans="1:13" ht="13.5">
      <c r="A12" s="31"/>
      <c r="B12" s="3">
        <v>8</v>
      </c>
      <c r="C12" s="3" t="s">
        <v>79</v>
      </c>
      <c r="D12" s="3" t="s">
        <v>80</v>
      </c>
      <c r="E12" s="3">
        <v>96</v>
      </c>
      <c r="F12" s="3">
        <v>87</v>
      </c>
      <c r="G12" s="3">
        <v>87</v>
      </c>
      <c r="H12" s="3">
        <v>90</v>
      </c>
      <c r="I12" s="3">
        <v>95</v>
      </c>
      <c r="J12" s="3">
        <v>91</v>
      </c>
      <c r="K12" s="3">
        <f t="shared" si="0"/>
        <v>546</v>
      </c>
      <c r="L12" s="31">
        <f t="shared" si="1"/>
        <v>10</v>
      </c>
      <c r="M12" s="33"/>
    </row>
    <row r="13" spans="1:13" ht="13.5">
      <c r="A13" s="31"/>
      <c r="B13" s="3">
        <v>2</v>
      </c>
      <c r="C13" s="3" t="s">
        <v>153</v>
      </c>
      <c r="D13" s="3" t="s">
        <v>32</v>
      </c>
      <c r="E13" s="3">
        <v>94</v>
      </c>
      <c r="F13" s="3">
        <v>97</v>
      </c>
      <c r="G13" s="3">
        <v>88</v>
      </c>
      <c r="H13" s="3">
        <v>91</v>
      </c>
      <c r="I13" s="3">
        <v>91</v>
      </c>
      <c r="J13" s="3">
        <v>85</v>
      </c>
      <c r="K13" s="3">
        <f>SUM(E13:J13)</f>
        <v>546</v>
      </c>
      <c r="L13" s="31">
        <f t="shared" si="1"/>
        <v>10</v>
      </c>
      <c r="M13" s="33"/>
    </row>
    <row r="14" spans="1:13" ht="13.5">
      <c r="A14" s="31"/>
      <c r="B14" s="3">
        <v>20</v>
      </c>
      <c r="C14" s="3" t="s">
        <v>92</v>
      </c>
      <c r="D14" s="3" t="s">
        <v>62</v>
      </c>
      <c r="E14" s="3">
        <v>93</v>
      </c>
      <c r="F14" s="3">
        <v>92</v>
      </c>
      <c r="G14" s="3">
        <v>89</v>
      </c>
      <c r="H14" s="3">
        <v>89</v>
      </c>
      <c r="I14" s="3">
        <v>90</v>
      </c>
      <c r="J14" s="3">
        <v>90</v>
      </c>
      <c r="K14" s="3">
        <f t="shared" si="0"/>
        <v>543</v>
      </c>
      <c r="L14" s="31">
        <f t="shared" si="1"/>
        <v>12</v>
      </c>
      <c r="M14" s="33"/>
    </row>
    <row r="15" spans="1:13" ht="13.5">
      <c r="A15" s="31"/>
      <c r="B15" s="3">
        <v>4</v>
      </c>
      <c r="C15" s="3" t="s">
        <v>73</v>
      </c>
      <c r="D15" s="3" t="s">
        <v>46</v>
      </c>
      <c r="E15" s="3">
        <v>93</v>
      </c>
      <c r="F15" s="3">
        <v>92</v>
      </c>
      <c r="G15" s="3">
        <v>93</v>
      </c>
      <c r="H15" s="3">
        <v>89</v>
      </c>
      <c r="I15" s="3">
        <v>87</v>
      </c>
      <c r="J15" s="3">
        <v>88</v>
      </c>
      <c r="K15" s="3">
        <f t="shared" si="0"/>
        <v>542</v>
      </c>
      <c r="L15" s="31">
        <f t="shared" si="1"/>
        <v>13</v>
      </c>
      <c r="M15" s="33"/>
    </row>
    <row r="16" spans="1:13" ht="13.5">
      <c r="A16" s="31"/>
      <c r="B16" s="3">
        <v>18</v>
      </c>
      <c r="C16" s="3" t="s">
        <v>90</v>
      </c>
      <c r="D16" s="3" t="s">
        <v>55</v>
      </c>
      <c r="E16" s="3">
        <v>92</v>
      </c>
      <c r="F16" s="3">
        <v>93</v>
      </c>
      <c r="G16" s="3">
        <v>96</v>
      </c>
      <c r="H16" s="3">
        <v>91</v>
      </c>
      <c r="I16" s="3">
        <v>82</v>
      </c>
      <c r="J16" s="3">
        <v>84</v>
      </c>
      <c r="K16" s="3">
        <f t="shared" si="0"/>
        <v>538</v>
      </c>
      <c r="L16" s="31">
        <f t="shared" si="1"/>
        <v>14</v>
      </c>
      <c r="M16" s="33"/>
    </row>
    <row r="17" spans="1:13" ht="13.5">
      <c r="A17" s="31"/>
      <c r="B17" s="3">
        <v>9</v>
      </c>
      <c r="C17" s="3" t="s">
        <v>81</v>
      </c>
      <c r="D17" s="3" t="s">
        <v>32</v>
      </c>
      <c r="E17" s="3">
        <v>95</v>
      </c>
      <c r="F17" s="3">
        <v>97</v>
      </c>
      <c r="G17" s="3">
        <v>77</v>
      </c>
      <c r="H17" s="3">
        <v>84</v>
      </c>
      <c r="I17" s="3">
        <v>88</v>
      </c>
      <c r="J17" s="3">
        <v>95</v>
      </c>
      <c r="K17" s="3">
        <f t="shared" si="0"/>
        <v>536</v>
      </c>
      <c r="L17" s="31">
        <f t="shared" si="1"/>
        <v>15</v>
      </c>
      <c r="M17" s="33"/>
    </row>
    <row r="18" spans="1:13" ht="13.5">
      <c r="A18" s="31"/>
      <c r="B18" s="3">
        <v>23</v>
      </c>
      <c r="C18" s="3" t="s">
        <v>95</v>
      </c>
      <c r="D18" s="3" t="s">
        <v>42</v>
      </c>
      <c r="E18" s="3">
        <v>93</v>
      </c>
      <c r="F18" s="3">
        <v>96</v>
      </c>
      <c r="G18" s="3">
        <v>87</v>
      </c>
      <c r="H18" s="3">
        <v>86</v>
      </c>
      <c r="I18" s="3">
        <v>87</v>
      </c>
      <c r="J18" s="3">
        <v>87</v>
      </c>
      <c r="K18" s="3">
        <f t="shared" si="0"/>
        <v>536</v>
      </c>
      <c r="L18" s="31">
        <f t="shared" si="1"/>
        <v>15</v>
      </c>
      <c r="M18" s="33"/>
    </row>
    <row r="19" spans="1:13" ht="13.5">
      <c r="A19" s="31"/>
      <c r="B19" s="3">
        <v>22</v>
      </c>
      <c r="C19" s="3" t="s">
        <v>94</v>
      </c>
      <c r="D19" s="3" t="s">
        <v>80</v>
      </c>
      <c r="E19" s="3">
        <v>93</v>
      </c>
      <c r="F19" s="3">
        <v>88</v>
      </c>
      <c r="G19" s="3">
        <v>88</v>
      </c>
      <c r="H19" s="3">
        <v>84</v>
      </c>
      <c r="I19" s="3">
        <v>88</v>
      </c>
      <c r="J19" s="3">
        <v>94</v>
      </c>
      <c r="K19" s="3">
        <f t="shared" si="0"/>
        <v>535</v>
      </c>
      <c r="L19" s="31">
        <f t="shared" si="1"/>
        <v>17</v>
      </c>
      <c r="M19" s="33"/>
    </row>
    <row r="20" spans="1:13" ht="13.5">
      <c r="A20" s="31"/>
      <c r="B20" s="3">
        <v>7</v>
      </c>
      <c r="C20" s="3" t="s">
        <v>77</v>
      </c>
      <c r="D20" s="3" t="s">
        <v>78</v>
      </c>
      <c r="E20" s="3">
        <v>95</v>
      </c>
      <c r="F20" s="3">
        <v>96</v>
      </c>
      <c r="G20" s="3">
        <v>76</v>
      </c>
      <c r="H20" s="3">
        <v>86</v>
      </c>
      <c r="I20" s="3">
        <v>90</v>
      </c>
      <c r="J20" s="3">
        <v>91</v>
      </c>
      <c r="K20" s="3">
        <f t="shared" si="0"/>
        <v>534</v>
      </c>
      <c r="L20" s="31">
        <f t="shared" si="1"/>
        <v>18</v>
      </c>
      <c r="M20" s="33"/>
    </row>
    <row r="21" spans="1:13" ht="13.5">
      <c r="A21" s="31"/>
      <c r="B21" s="3">
        <v>6</v>
      </c>
      <c r="C21" s="3" t="s">
        <v>75</v>
      </c>
      <c r="D21" s="3" t="s">
        <v>76</v>
      </c>
      <c r="E21" s="3">
        <v>91</v>
      </c>
      <c r="F21" s="3">
        <v>91</v>
      </c>
      <c r="G21" s="3">
        <v>82</v>
      </c>
      <c r="H21" s="3">
        <v>83</v>
      </c>
      <c r="I21" s="3">
        <v>90</v>
      </c>
      <c r="J21" s="3">
        <v>88</v>
      </c>
      <c r="K21" s="3">
        <f t="shared" si="0"/>
        <v>525</v>
      </c>
      <c r="L21" s="31">
        <f t="shared" si="1"/>
        <v>19</v>
      </c>
      <c r="M21" s="33"/>
    </row>
    <row r="22" spans="1:13" ht="13.5">
      <c r="A22" s="31"/>
      <c r="B22" s="3">
        <v>3</v>
      </c>
      <c r="C22" s="3" t="s">
        <v>71</v>
      </c>
      <c r="D22" s="3" t="s">
        <v>72</v>
      </c>
      <c r="E22" s="3">
        <v>91</v>
      </c>
      <c r="F22" s="3">
        <v>94</v>
      </c>
      <c r="G22" s="3">
        <v>77</v>
      </c>
      <c r="H22" s="3">
        <v>77</v>
      </c>
      <c r="I22" s="3">
        <v>86</v>
      </c>
      <c r="J22" s="3">
        <v>92</v>
      </c>
      <c r="K22" s="3">
        <f t="shared" si="0"/>
        <v>517</v>
      </c>
      <c r="L22" s="31">
        <f t="shared" si="1"/>
        <v>20</v>
      </c>
      <c r="M22" s="33"/>
    </row>
    <row r="23" spans="1:13" ht="13.5">
      <c r="A23" s="31"/>
      <c r="B23" s="3">
        <v>19</v>
      </c>
      <c r="C23" s="3" t="s">
        <v>91</v>
      </c>
      <c r="D23" s="3" t="s">
        <v>76</v>
      </c>
      <c r="E23" s="3">
        <v>89</v>
      </c>
      <c r="F23" s="3">
        <v>91</v>
      </c>
      <c r="G23" s="3">
        <v>74</v>
      </c>
      <c r="H23" s="3">
        <v>83</v>
      </c>
      <c r="I23" s="3">
        <v>87</v>
      </c>
      <c r="J23" s="3">
        <v>89</v>
      </c>
      <c r="K23" s="3">
        <f t="shared" si="0"/>
        <v>513</v>
      </c>
      <c r="L23" s="31">
        <f t="shared" si="1"/>
        <v>21</v>
      </c>
      <c r="M23" s="33"/>
    </row>
    <row r="24" spans="1:13" ht="13.5">
      <c r="A24" s="31"/>
      <c r="B24" s="3">
        <v>21</v>
      </c>
      <c r="C24" s="3" t="s">
        <v>93</v>
      </c>
      <c r="D24" s="3" t="s">
        <v>48</v>
      </c>
      <c r="E24" s="3">
        <v>96</v>
      </c>
      <c r="F24" s="3">
        <v>96</v>
      </c>
      <c r="G24" s="3">
        <v>84</v>
      </c>
      <c r="H24" s="3">
        <v>91</v>
      </c>
      <c r="I24" s="3">
        <v>63</v>
      </c>
      <c r="J24" s="3">
        <v>72</v>
      </c>
      <c r="K24" s="3">
        <f t="shared" si="0"/>
        <v>502</v>
      </c>
      <c r="L24" s="31">
        <f t="shared" si="1"/>
        <v>22</v>
      </c>
      <c r="M24" s="33"/>
    </row>
    <row r="25" spans="1:13" ht="13.5">
      <c r="A25" s="31"/>
      <c r="B25" s="3">
        <v>25</v>
      </c>
      <c r="C25" s="3" t="s">
        <v>97</v>
      </c>
      <c r="D25" s="3" t="s">
        <v>58</v>
      </c>
      <c r="E25" s="3">
        <v>91</v>
      </c>
      <c r="F25" s="3">
        <v>93</v>
      </c>
      <c r="G25" s="3">
        <v>74</v>
      </c>
      <c r="H25" s="3">
        <v>75</v>
      </c>
      <c r="I25" s="3">
        <v>85</v>
      </c>
      <c r="J25" s="3">
        <v>83</v>
      </c>
      <c r="K25" s="3">
        <f t="shared" si="0"/>
        <v>501</v>
      </c>
      <c r="L25" s="31">
        <f t="shared" si="1"/>
        <v>23</v>
      </c>
      <c r="M25" s="33"/>
    </row>
    <row r="26" spans="1:13" ht="13.5">
      <c r="A26" s="31"/>
      <c r="B26" s="3">
        <v>24</v>
      </c>
      <c r="C26" s="3" t="s">
        <v>96</v>
      </c>
      <c r="D26" s="3" t="s">
        <v>64</v>
      </c>
      <c r="E26" s="3">
        <v>85</v>
      </c>
      <c r="F26" s="3">
        <v>80</v>
      </c>
      <c r="G26" s="3">
        <v>78</v>
      </c>
      <c r="H26" s="3">
        <v>79</v>
      </c>
      <c r="I26" s="3">
        <v>75</v>
      </c>
      <c r="J26" s="3">
        <v>76</v>
      </c>
      <c r="K26" s="3">
        <f t="shared" si="0"/>
        <v>473</v>
      </c>
      <c r="L26" s="31">
        <f t="shared" si="1"/>
        <v>24</v>
      </c>
      <c r="M26" s="33" t="s">
        <v>159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B1">
      <selection activeCell="B1" sqref="B1:B16384"/>
    </sheetView>
  </sheetViews>
  <sheetFormatPr defaultColWidth="9.00390625" defaultRowHeight="13.5"/>
  <cols>
    <col min="1" max="1" width="4.125" style="2" hidden="1" customWidth="1"/>
    <col min="2" max="2" width="4.1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6384" width="9.00390625" style="2" customWidth="1"/>
  </cols>
  <sheetData>
    <row r="2" spans="1:13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7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10</v>
      </c>
      <c r="L2" s="30" t="s">
        <v>11</v>
      </c>
      <c r="M2" s="32" t="s">
        <v>156</v>
      </c>
    </row>
    <row r="3" spans="1:13" ht="13.5">
      <c r="A3" s="3"/>
      <c r="B3" s="3">
        <v>10</v>
      </c>
      <c r="C3" s="3" t="s">
        <v>56</v>
      </c>
      <c r="D3" s="3" t="s">
        <v>40</v>
      </c>
      <c r="E3" s="3">
        <v>97</v>
      </c>
      <c r="F3" s="3">
        <v>98</v>
      </c>
      <c r="G3" s="3">
        <v>97</v>
      </c>
      <c r="H3" s="3">
        <v>98</v>
      </c>
      <c r="I3" s="3">
        <v>97</v>
      </c>
      <c r="J3" s="3">
        <v>98</v>
      </c>
      <c r="K3" s="3">
        <f aca="true" t="shared" si="0" ref="K3:K26">SUM(E3:J3)</f>
        <v>585</v>
      </c>
      <c r="L3" s="31">
        <f aca="true" t="shared" si="1" ref="L3:L26">RANK(K3,K$3:K$26)</f>
        <v>1</v>
      </c>
      <c r="M3" s="33"/>
    </row>
    <row r="4" spans="1:13" ht="13.5">
      <c r="A4" s="3"/>
      <c r="B4" s="3">
        <v>15</v>
      </c>
      <c r="C4" s="3" t="s">
        <v>45</v>
      </c>
      <c r="D4" s="3" t="s">
        <v>46</v>
      </c>
      <c r="E4" s="3">
        <v>97</v>
      </c>
      <c r="F4" s="3">
        <v>98</v>
      </c>
      <c r="G4" s="3">
        <v>98</v>
      </c>
      <c r="H4" s="3">
        <v>96</v>
      </c>
      <c r="I4" s="3">
        <v>95</v>
      </c>
      <c r="J4" s="3">
        <v>97</v>
      </c>
      <c r="K4" s="3">
        <f t="shared" si="0"/>
        <v>581</v>
      </c>
      <c r="L4" s="31">
        <f t="shared" si="1"/>
        <v>2</v>
      </c>
      <c r="M4" s="33" t="s">
        <v>162</v>
      </c>
    </row>
    <row r="5" spans="1:13" ht="13.5">
      <c r="A5" s="3"/>
      <c r="B5" s="3">
        <v>14</v>
      </c>
      <c r="C5" s="3" t="s">
        <v>53</v>
      </c>
      <c r="D5" s="3" t="s">
        <v>32</v>
      </c>
      <c r="E5" s="3">
        <v>96</v>
      </c>
      <c r="F5" s="3">
        <v>96</v>
      </c>
      <c r="G5" s="3">
        <v>95</v>
      </c>
      <c r="H5" s="3">
        <v>99</v>
      </c>
      <c r="I5" s="3">
        <v>99</v>
      </c>
      <c r="J5" s="3">
        <v>95</v>
      </c>
      <c r="K5" s="3">
        <f t="shared" si="0"/>
        <v>580</v>
      </c>
      <c r="L5" s="31">
        <f t="shared" si="1"/>
        <v>3</v>
      </c>
      <c r="M5" s="33"/>
    </row>
    <row r="6" spans="1:13" ht="13.5">
      <c r="A6" s="3"/>
      <c r="B6" s="3">
        <v>20</v>
      </c>
      <c r="C6" s="3" t="s">
        <v>47</v>
      </c>
      <c r="D6" s="3" t="s">
        <v>48</v>
      </c>
      <c r="E6" s="3">
        <v>95</v>
      </c>
      <c r="F6" s="3">
        <v>93</v>
      </c>
      <c r="G6" s="3">
        <v>97</v>
      </c>
      <c r="H6" s="3">
        <v>99</v>
      </c>
      <c r="I6" s="3">
        <v>94</v>
      </c>
      <c r="J6" s="3">
        <v>99</v>
      </c>
      <c r="K6" s="3">
        <f t="shared" si="0"/>
        <v>577</v>
      </c>
      <c r="L6" s="31">
        <f t="shared" si="1"/>
        <v>4</v>
      </c>
      <c r="M6" s="33"/>
    </row>
    <row r="7" spans="1:13" ht="13.5">
      <c r="A7" s="3"/>
      <c r="B7" s="3">
        <v>13</v>
      </c>
      <c r="C7" s="3" t="s">
        <v>50</v>
      </c>
      <c r="D7" s="3" t="s">
        <v>40</v>
      </c>
      <c r="E7" s="3">
        <v>97</v>
      </c>
      <c r="F7" s="3">
        <v>97</v>
      </c>
      <c r="G7" s="3">
        <v>97</v>
      </c>
      <c r="H7" s="3">
        <v>97</v>
      </c>
      <c r="I7" s="3">
        <v>94</v>
      </c>
      <c r="J7" s="3">
        <v>95</v>
      </c>
      <c r="K7" s="3">
        <f t="shared" si="0"/>
        <v>577</v>
      </c>
      <c r="L7" s="31">
        <v>5</v>
      </c>
      <c r="M7" s="33"/>
    </row>
    <row r="8" spans="1:13" ht="13.5">
      <c r="A8" s="3"/>
      <c r="B8" s="3">
        <v>7</v>
      </c>
      <c r="C8" s="3" t="s">
        <v>35</v>
      </c>
      <c r="D8" s="3" t="s">
        <v>36</v>
      </c>
      <c r="E8" s="3">
        <v>97</v>
      </c>
      <c r="F8" s="3">
        <v>98</v>
      </c>
      <c r="G8" s="3">
        <v>97</v>
      </c>
      <c r="H8" s="3">
        <v>93</v>
      </c>
      <c r="I8" s="3">
        <v>95</v>
      </c>
      <c r="J8" s="3">
        <v>95</v>
      </c>
      <c r="K8" s="3">
        <f t="shared" si="0"/>
        <v>575</v>
      </c>
      <c r="L8" s="31">
        <f t="shared" si="1"/>
        <v>6</v>
      </c>
      <c r="M8" s="33"/>
    </row>
    <row r="9" spans="1:13" ht="13.5">
      <c r="A9" s="3"/>
      <c r="B9" s="3">
        <v>6</v>
      </c>
      <c r="C9" s="3" t="s">
        <v>49</v>
      </c>
      <c r="D9" s="3" t="s">
        <v>32</v>
      </c>
      <c r="E9" s="3">
        <v>96</v>
      </c>
      <c r="F9" s="3">
        <v>94</v>
      </c>
      <c r="G9" s="3">
        <v>94</v>
      </c>
      <c r="H9" s="3">
        <v>96</v>
      </c>
      <c r="I9" s="3">
        <v>94</v>
      </c>
      <c r="J9" s="3">
        <v>100</v>
      </c>
      <c r="K9" s="3">
        <f t="shared" si="0"/>
        <v>574</v>
      </c>
      <c r="L9" s="31">
        <f t="shared" si="1"/>
        <v>7</v>
      </c>
      <c r="M9" s="33"/>
    </row>
    <row r="10" spans="1:13" ht="13.5">
      <c r="A10" s="3"/>
      <c r="B10" s="3">
        <v>8</v>
      </c>
      <c r="C10" s="3" t="s">
        <v>69</v>
      </c>
      <c r="D10" s="3" t="s">
        <v>32</v>
      </c>
      <c r="E10" s="3">
        <v>95</v>
      </c>
      <c r="F10" s="3">
        <v>97</v>
      </c>
      <c r="G10" s="3">
        <v>94</v>
      </c>
      <c r="H10" s="3">
        <v>96</v>
      </c>
      <c r="I10" s="3">
        <v>96</v>
      </c>
      <c r="J10" s="3">
        <v>95</v>
      </c>
      <c r="K10" s="3">
        <f t="shared" si="0"/>
        <v>573</v>
      </c>
      <c r="L10" s="31">
        <f t="shared" si="1"/>
        <v>8</v>
      </c>
      <c r="M10" s="33"/>
    </row>
    <row r="11" spans="1:13" ht="13.5">
      <c r="A11" s="3"/>
      <c r="B11" s="3">
        <v>12</v>
      </c>
      <c r="C11" s="3" t="s">
        <v>70</v>
      </c>
      <c r="D11" s="3" t="s">
        <v>42</v>
      </c>
      <c r="E11" s="3">
        <v>92</v>
      </c>
      <c r="F11" s="3">
        <v>98</v>
      </c>
      <c r="G11" s="3">
        <v>95</v>
      </c>
      <c r="H11" s="3">
        <v>97</v>
      </c>
      <c r="I11" s="3">
        <v>94</v>
      </c>
      <c r="J11" s="3">
        <v>96</v>
      </c>
      <c r="K11" s="3">
        <f t="shared" si="0"/>
        <v>572</v>
      </c>
      <c r="L11" s="31">
        <f t="shared" si="1"/>
        <v>9</v>
      </c>
      <c r="M11" s="33"/>
    </row>
    <row r="12" spans="1:13" ht="13.5">
      <c r="A12" s="3"/>
      <c r="B12" s="3">
        <v>21</v>
      </c>
      <c r="C12" s="3" t="s">
        <v>107</v>
      </c>
      <c r="D12" s="3" t="s">
        <v>40</v>
      </c>
      <c r="E12" s="3">
        <v>95</v>
      </c>
      <c r="F12" s="3">
        <v>94</v>
      </c>
      <c r="G12" s="3">
        <v>95</v>
      </c>
      <c r="H12" s="3">
        <v>96</v>
      </c>
      <c r="I12" s="3">
        <v>97</v>
      </c>
      <c r="J12" s="3">
        <v>93</v>
      </c>
      <c r="K12" s="3">
        <f t="shared" si="0"/>
        <v>570</v>
      </c>
      <c r="L12" s="31">
        <f t="shared" si="1"/>
        <v>10</v>
      </c>
      <c r="M12" s="33"/>
    </row>
    <row r="13" spans="1:13" ht="13.5">
      <c r="A13" s="3"/>
      <c r="B13" s="3">
        <v>17</v>
      </c>
      <c r="C13" s="3" t="s">
        <v>43</v>
      </c>
      <c r="D13" s="3" t="s">
        <v>44</v>
      </c>
      <c r="E13" s="3">
        <v>97</v>
      </c>
      <c r="F13" s="3">
        <v>95</v>
      </c>
      <c r="G13" s="3">
        <v>95</v>
      </c>
      <c r="H13" s="3">
        <v>94</v>
      </c>
      <c r="I13" s="3">
        <v>94</v>
      </c>
      <c r="J13" s="3">
        <v>93</v>
      </c>
      <c r="K13" s="3">
        <f t="shared" si="0"/>
        <v>568</v>
      </c>
      <c r="L13" s="31">
        <f t="shared" si="1"/>
        <v>11</v>
      </c>
      <c r="M13" s="33"/>
    </row>
    <row r="14" spans="1:13" ht="13.5">
      <c r="A14" s="3"/>
      <c r="B14" s="3">
        <v>4</v>
      </c>
      <c r="C14" s="3" t="s">
        <v>102</v>
      </c>
      <c r="D14" s="3" t="s">
        <v>103</v>
      </c>
      <c r="E14" s="3">
        <v>92</v>
      </c>
      <c r="F14" s="3">
        <v>93</v>
      </c>
      <c r="G14" s="3">
        <v>92</v>
      </c>
      <c r="H14" s="3">
        <v>95</v>
      </c>
      <c r="I14" s="3">
        <v>96</v>
      </c>
      <c r="J14" s="3">
        <v>96</v>
      </c>
      <c r="K14" s="3">
        <f t="shared" si="0"/>
        <v>564</v>
      </c>
      <c r="L14" s="31">
        <f t="shared" si="1"/>
        <v>12</v>
      </c>
      <c r="M14" s="33"/>
    </row>
    <row r="15" spans="1:13" ht="13.5">
      <c r="A15" s="3"/>
      <c r="B15" s="3">
        <v>24</v>
      </c>
      <c r="C15" s="3" t="s">
        <v>66</v>
      </c>
      <c r="D15" s="3" t="s">
        <v>36</v>
      </c>
      <c r="E15" s="3">
        <v>95</v>
      </c>
      <c r="F15" s="3">
        <v>94</v>
      </c>
      <c r="G15" s="3">
        <v>96</v>
      </c>
      <c r="H15" s="3">
        <v>91</v>
      </c>
      <c r="I15" s="3">
        <v>94</v>
      </c>
      <c r="J15" s="3">
        <v>94</v>
      </c>
      <c r="K15" s="3">
        <f t="shared" si="0"/>
        <v>564</v>
      </c>
      <c r="L15" s="31">
        <f t="shared" si="1"/>
        <v>12</v>
      </c>
      <c r="M15" s="33"/>
    </row>
    <row r="16" spans="1:13" ht="13.5">
      <c r="A16" s="3"/>
      <c r="B16" s="3">
        <v>11</v>
      </c>
      <c r="C16" s="3" t="s">
        <v>105</v>
      </c>
      <c r="D16" s="3" t="s">
        <v>101</v>
      </c>
      <c r="E16" s="3">
        <v>93</v>
      </c>
      <c r="F16" s="3">
        <v>98</v>
      </c>
      <c r="G16" s="3">
        <v>96</v>
      </c>
      <c r="H16" s="3">
        <v>90</v>
      </c>
      <c r="I16" s="3">
        <v>94</v>
      </c>
      <c r="J16" s="3">
        <v>92</v>
      </c>
      <c r="K16" s="3">
        <f t="shared" si="0"/>
        <v>563</v>
      </c>
      <c r="L16" s="31">
        <f t="shared" si="1"/>
        <v>14</v>
      </c>
      <c r="M16" s="33"/>
    </row>
    <row r="17" spans="1:13" ht="13.5">
      <c r="A17" s="3"/>
      <c r="B17" s="3">
        <v>9</v>
      </c>
      <c r="C17" s="3" t="s">
        <v>33</v>
      </c>
      <c r="D17" s="3" t="s">
        <v>34</v>
      </c>
      <c r="E17" s="3">
        <v>94</v>
      </c>
      <c r="F17" s="3">
        <v>92</v>
      </c>
      <c r="G17" s="3">
        <v>95</v>
      </c>
      <c r="H17" s="3">
        <v>91</v>
      </c>
      <c r="I17" s="3">
        <v>93</v>
      </c>
      <c r="J17" s="3">
        <v>95</v>
      </c>
      <c r="K17" s="3">
        <f t="shared" si="0"/>
        <v>560</v>
      </c>
      <c r="L17" s="31">
        <f t="shared" si="1"/>
        <v>15</v>
      </c>
      <c r="M17" s="33"/>
    </row>
    <row r="18" spans="1:13" ht="13.5">
      <c r="A18" s="3"/>
      <c r="B18" s="3">
        <v>23</v>
      </c>
      <c r="C18" s="3" t="s">
        <v>61</v>
      </c>
      <c r="D18" s="3" t="s">
        <v>55</v>
      </c>
      <c r="E18" s="3">
        <v>94</v>
      </c>
      <c r="F18" s="3">
        <v>96</v>
      </c>
      <c r="G18" s="3">
        <v>93</v>
      </c>
      <c r="H18" s="3">
        <v>87</v>
      </c>
      <c r="I18" s="3">
        <v>95</v>
      </c>
      <c r="J18" s="3">
        <v>94</v>
      </c>
      <c r="K18" s="3">
        <f t="shared" si="0"/>
        <v>559</v>
      </c>
      <c r="L18" s="31">
        <f t="shared" si="1"/>
        <v>16</v>
      </c>
      <c r="M18" s="33" t="s">
        <v>163</v>
      </c>
    </row>
    <row r="19" spans="1:13" ht="13.5">
      <c r="A19" s="3"/>
      <c r="B19" s="3">
        <v>3</v>
      </c>
      <c r="C19" s="3" t="s">
        <v>100</v>
      </c>
      <c r="D19" s="3" t="s">
        <v>101</v>
      </c>
      <c r="E19" s="3">
        <v>93</v>
      </c>
      <c r="F19" s="3">
        <v>95</v>
      </c>
      <c r="G19" s="3">
        <v>93</v>
      </c>
      <c r="H19" s="3">
        <v>93</v>
      </c>
      <c r="I19" s="3">
        <v>92</v>
      </c>
      <c r="J19" s="3">
        <v>93</v>
      </c>
      <c r="K19" s="3">
        <f t="shared" si="0"/>
        <v>559</v>
      </c>
      <c r="L19" s="31">
        <f t="shared" si="1"/>
        <v>16</v>
      </c>
      <c r="M19" s="33"/>
    </row>
    <row r="20" spans="1:13" ht="13.5">
      <c r="A20" s="3"/>
      <c r="B20" s="3">
        <v>2</v>
      </c>
      <c r="C20" s="3" t="s">
        <v>98</v>
      </c>
      <c r="D20" s="3" t="s">
        <v>99</v>
      </c>
      <c r="E20" s="3">
        <v>93</v>
      </c>
      <c r="F20" s="3">
        <v>92</v>
      </c>
      <c r="G20" s="3">
        <v>96</v>
      </c>
      <c r="H20" s="3">
        <v>94</v>
      </c>
      <c r="I20" s="3">
        <v>93</v>
      </c>
      <c r="J20" s="3">
        <v>91</v>
      </c>
      <c r="K20" s="3">
        <f t="shared" si="0"/>
        <v>559</v>
      </c>
      <c r="L20" s="31">
        <f t="shared" si="1"/>
        <v>16</v>
      </c>
      <c r="M20" s="33"/>
    </row>
    <row r="21" spans="1:13" ht="13.5">
      <c r="A21" s="3"/>
      <c r="B21" s="3">
        <v>16</v>
      </c>
      <c r="C21" s="3" t="s">
        <v>54</v>
      </c>
      <c r="D21" s="3" t="s">
        <v>55</v>
      </c>
      <c r="E21" s="3">
        <v>95</v>
      </c>
      <c r="F21" s="3">
        <v>93</v>
      </c>
      <c r="G21" s="3">
        <v>92</v>
      </c>
      <c r="H21" s="3">
        <v>94</v>
      </c>
      <c r="I21" s="3">
        <v>93</v>
      </c>
      <c r="J21" s="3">
        <v>90</v>
      </c>
      <c r="K21" s="3">
        <f t="shared" si="0"/>
        <v>557</v>
      </c>
      <c r="L21" s="31">
        <f t="shared" si="1"/>
        <v>19</v>
      </c>
      <c r="M21" s="33"/>
    </row>
    <row r="22" spans="1:13" ht="13.5">
      <c r="A22" s="3"/>
      <c r="B22" s="3">
        <v>18</v>
      </c>
      <c r="C22" s="3" t="s">
        <v>106</v>
      </c>
      <c r="D22" s="3" t="s">
        <v>62</v>
      </c>
      <c r="E22" s="3">
        <v>91</v>
      </c>
      <c r="F22" s="3">
        <v>95</v>
      </c>
      <c r="G22" s="3">
        <v>92</v>
      </c>
      <c r="H22" s="3">
        <v>97</v>
      </c>
      <c r="I22" s="3">
        <v>87</v>
      </c>
      <c r="J22" s="3">
        <v>94</v>
      </c>
      <c r="K22" s="3">
        <f t="shared" si="0"/>
        <v>556</v>
      </c>
      <c r="L22" s="31">
        <f t="shared" si="1"/>
        <v>20</v>
      </c>
      <c r="M22" s="33"/>
    </row>
    <row r="23" spans="1:13" ht="13.5">
      <c r="A23" s="3"/>
      <c r="B23" s="3">
        <v>19</v>
      </c>
      <c r="C23" s="3" t="s">
        <v>65</v>
      </c>
      <c r="D23" s="3" t="s">
        <v>46</v>
      </c>
      <c r="E23" s="3">
        <v>90</v>
      </c>
      <c r="F23" s="3">
        <v>90</v>
      </c>
      <c r="G23" s="3">
        <v>87</v>
      </c>
      <c r="H23" s="3">
        <v>96</v>
      </c>
      <c r="I23" s="3">
        <v>94</v>
      </c>
      <c r="J23" s="3">
        <v>92</v>
      </c>
      <c r="K23" s="3">
        <f t="shared" si="0"/>
        <v>549</v>
      </c>
      <c r="L23" s="31">
        <f t="shared" si="1"/>
        <v>21</v>
      </c>
      <c r="M23" s="33"/>
    </row>
    <row r="24" spans="1:13" ht="13.5">
      <c r="A24" s="3"/>
      <c r="B24" s="3">
        <v>22</v>
      </c>
      <c r="C24" s="3" t="s">
        <v>108</v>
      </c>
      <c r="D24" s="3" t="s">
        <v>99</v>
      </c>
      <c r="E24" s="3">
        <v>87</v>
      </c>
      <c r="F24" s="3">
        <v>80</v>
      </c>
      <c r="G24" s="3">
        <v>81</v>
      </c>
      <c r="H24" s="3">
        <v>84</v>
      </c>
      <c r="I24" s="3">
        <v>91</v>
      </c>
      <c r="J24" s="3">
        <v>91</v>
      </c>
      <c r="K24" s="3">
        <f t="shared" si="0"/>
        <v>514</v>
      </c>
      <c r="L24" s="31">
        <f t="shared" si="1"/>
        <v>22</v>
      </c>
      <c r="M24" s="33" t="s">
        <v>165</v>
      </c>
    </row>
    <row r="25" spans="1:13" ht="13.5">
      <c r="A25" s="3"/>
      <c r="B25" s="3">
        <v>5</v>
      </c>
      <c r="C25" s="3" t="s">
        <v>104</v>
      </c>
      <c r="D25" s="3" t="s">
        <v>60</v>
      </c>
      <c r="E25" s="3"/>
      <c r="F25" s="3"/>
      <c r="G25" s="3"/>
      <c r="H25" s="3"/>
      <c r="I25" s="3"/>
      <c r="J25" s="3"/>
      <c r="K25" s="3">
        <f t="shared" si="0"/>
        <v>0</v>
      </c>
      <c r="L25" s="31">
        <f t="shared" si="1"/>
        <v>23</v>
      </c>
      <c r="M25" s="33"/>
    </row>
    <row r="26" spans="1:13" ht="13.5">
      <c r="A26" s="3"/>
      <c r="B26" s="3">
        <v>25</v>
      </c>
      <c r="C26" s="3" t="s">
        <v>109</v>
      </c>
      <c r="D26" s="3" t="s">
        <v>80</v>
      </c>
      <c r="E26" s="3"/>
      <c r="F26" s="3"/>
      <c r="G26" s="3"/>
      <c r="H26" s="3"/>
      <c r="I26" s="3"/>
      <c r="J26" s="3"/>
      <c r="K26" s="3">
        <f t="shared" si="0"/>
        <v>0</v>
      </c>
      <c r="L26" s="31">
        <f t="shared" si="1"/>
        <v>23</v>
      </c>
      <c r="M26" s="33"/>
    </row>
    <row r="28" ht="13.5">
      <c r="D28" s="2" t="s">
        <v>164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B1">
      <selection activeCell="B1" sqref="B1"/>
    </sheetView>
  </sheetViews>
  <sheetFormatPr defaultColWidth="9.00390625" defaultRowHeight="13.5"/>
  <cols>
    <col min="1" max="1" width="4.125" style="2" hidden="1" customWidth="1"/>
    <col min="2" max="2" width="4.125" style="2" customWidth="1"/>
    <col min="3" max="3" width="13.625" style="2" customWidth="1"/>
    <col min="4" max="4" width="12.625" style="2" customWidth="1"/>
    <col min="5" max="10" width="4.625" style="2" customWidth="1"/>
    <col min="11" max="11" width="7.00390625" style="2" bestFit="1" customWidth="1"/>
    <col min="12" max="12" width="4.875" style="2" customWidth="1"/>
    <col min="13" max="16384" width="9.00390625" style="2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10</v>
      </c>
      <c r="L1" s="1" t="s">
        <v>11</v>
      </c>
    </row>
    <row r="2" spans="1:12" ht="13.5">
      <c r="A2" s="3"/>
      <c r="B2" s="17">
        <v>15</v>
      </c>
      <c r="C2" s="17" t="s">
        <v>51</v>
      </c>
      <c r="D2" s="16" t="s">
        <v>52</v>
      </c>
      <c r="E2" s="3">
        <v>94</v>
      </c>
      <c r="F2" s="3">
        <v>99</v>
      </c>
      <c r="G2" s="3">
        <v>99</v>
      </c>
      <c r="H2" s="3">
        <v>97</v>
      </c>
      <c r="I2" s="3">
        <v>97</v>
      </c>
      <c r="J2" s="3">
        <v>98</v>
      </c>
      <c r="K2" s="3">
        <f aca="true" t="shared" si="0" ref="K2:K25">SUM(E2:J2)</f>
        <v>584</v>
      </c>
      <c r="L2" s="3">
        <f>RANK(K2,K$2:K$25)</f>
        <v>1</v>
      </c>
    </row>
    <row r="3" spans="1:12" ht="13.5">
      <c r="A3" s="3"/>
      <c r="B3" s="17">
        <v>12</v>
      </c>
      <c r="C3" s="17" t="s">
        <v>119</v>
      </c>
      <c r="D3" s="17" t="s">
        <v>40</v>
      </c>
      <c r="E3" s="3">
        <v>97</v>
      </c>
      <c r="F3" s="3">
        <v>98</v>
      </c>
      <c r="G3" s="3">
        <v>95</v>
      </c>
      <c r="H3" s="3">
        <v>97</v>
      </c>
      <c r="I3" s="3">
        <v>98</v>
      </c>
      <c r="J3" s="3">
        <v>96</v>
      </c>
      <c r="K3" s="3">
        <f t="shared" si="0"/>
        <v>581</v>
      </c>
      <c r="L3" s="3">
        <f>RANK(K3,K$2:K$25)</f>
        <v>2</v>
      </c>
    </row>
    <row r="4" spans="1:12" ht="13.5">
      <c r="A4" s="3"/>
      <c r="B4" s="17">
        <v>17</v>
      </c>
      <c r="C4" s="17" t="s">
        <v>122</v>
      </c>
      <c r="D4" s="17" t="s">
        <v>118</v>
      </c>
      <c r="E4" s="3">
        <v>93</v>
      </c>
      <c r="F4" s="3">
        <v>98</v>
      </c>
      <c r="G4" s="3">
        <v>98</v>
      </c>
      <c r="H4" s="3">
        <v>99</v>
      </c>
      <c r="I4" s="3">
        <v>96</v>
      </c>
      <c r="J4" s="3">
        <v>96</v>
      </c>
      <c r="K4" s="3">
        <f t="shared" si="0"/>
        <v>580</v>
      </c>
      <c r="L4" s="3">
        <f>RANK(K4,K$2:K$25)</f>
        <v>3</v>
      </c>
    </row>
    <row r="5" spans="1:12" ht="13.5">
      <c r="A5" s="3"/>
      <c r="B5" s="17">
        <v>10</v>
      </c>
      <c r="C5" s="17" t="s">
        <v>117</v>
      </c>
      <c r="D5" s="17" t="s">
        <v>118</v>
      </c>
      <c r="E5" s="3">
        <v>98</v>
      </c>
      <c r="F5" s="3">
        <v>100</v>
      </c>
      <c r="G5" s="3">
        <v>95</v>
      </c>
      <c r="H5" s="3">
        <v>96</v>
      </c>
      <c r="I5" s="3">
        <v>96</v>
      </c>
      <c r="J5" s="3">
        <v>95</v>
      </c>
      <c r="K5" s="3">
        <f t="shared" si="0"/>
        <v>580</v>
      </c>
      <c r="L5" s="3">
        <v>4</v>
      </c>
    </row>
    <row r="6" spans="1:12" ht="13.5">
      <c r="A6" s="3"/>
      <c r="B6" s="17">
        <v>8</v>
      </c>
      <c r="C6" s="17" t="s">
        <v>114</v>
      </c>
      <c r="D6" s="17" t="s">
        <v>46</v>
      </c>
      <c r="E6" s="3">
        <v>97</v>
      </c>
      <c r="F6" s="3">
        <v>96</v>
      </c>
      <c r="G6" s="3">
        <v>97</v>
      </c>
      <c r="H6" s="3">
        <v>98</v>
      </c>
      <c r="I6" s="3">
        <v>94</v>
      </c>
      <c r="J6" s="3">
        <v>97</v>
      </c>
      <c r="K6" s="3">
        <f t="shared" si="0"/>
        <v>579</v>
      </c>
      <c r="L6" s="3">
        <f>RANK(K6,K$2:K$25)</f>
        <v>5</v>
      </c>
    </row>
    <row r="7" spans="1:12" ht="13.5">
      <c r="A7" s="3"/>
      <c r="B7" s="17">
        <v>14</v>
      </c>
      <c r="C7" s="29" t="s">
        <v>45</v>
      </c>
      <c r="D7" s="17" t="s">
        <v>46</v>
      </c>
      <c r="E7" s="3">
        <v>98</v>
      </c>
      <c r="F7" s="3">
        <v>96</v>
      </c>
      <c r="G7" s="3">
        <v>99</v>
      </c>
      <c r="H7" s="3">
        <v>95</v>
      </c>
      <c r="I7" s="3">
        <v>97</v>
      </c>
      <c r="J7" s="3">
        <v>94</v>
      </c>
      <c r="K7" s="3">
        <f t="shared" si="0"/>
        <v>579</v>
      </c>
      <c r="L7" s="3">
        <v>6</v>
      </c>
    </row>
    <row r="8" spans="1:12" ht="13.5">
      <c r="A8" s="3"/>
      <c r="B8" s="17">
        <v>9</v>
      </c>
      <c r="C8" s="17" t="s">
        <v>115</v>
      </c>
      <c r="D8" s="17" t="s">
        <v>116</v>
      </c>
      <c r="E8" s="3">
        <v>94</v>
      </c>
      <c r="F8" s="3">
        <v>98</v>
      </c>
      <c r="G8" s="3">
        <v>97</v>
      </c>
      <c r="H8" s="3">
        <v>97</v>
      </c>
      <c r="I8" s="3">
        <v>97</v>
      </c>
      <c r="J8" s="3">
        <v>95</v>
      </c>
      <c r="K8" s="3">
        <f t="shared" si="0"/>
        <v>578</v>
      </c>
      <c r="L8" s="3">
        <f>RANK(K8,K$2:K$25)</f>
        <v>7</v>
      </c>
    </row>
    <row r="9" spans="1:12" ht="13.5">
      <c r="A9" s="3"/>
      <c r="B9" s="17">
        <v>16</v>
      </c>
      <c r="C9" s="17" t="s">
        <v>107</v>
      </c>
      <c r="D9" s="17" t="s">
        <v>40</v>
      </c>
      <c r="E9" s="3">
        <v>95</v>
      </c>
      <c r="F9" s="3">
        <v>97</v>
      </c>
      <c r="G9" s="3">
        <v>97</v>
      </c>
      <c r="H9" s="3">
        <v>94</v>
      </c>
      <c r="I9" s="3">
        <v>97</v>
      </c>
      <c r="J9" s="3">
        <v>97</v>
      </c>
      <c r="K9" s="3">
        <f t="shared" si="0"/>
        <v>577</v>
      </c>
      <c r="L9" s="3">
        <f>RANK(K9,K$2:K$25)</f>
        <v>8</v>
      </c>
    </row>
    <row r="10" spans="1:12" ht="13.5">
      <c r="A10" s="3"/>
      <c r="B10" s="17">
        <v>6</v>
      </c>
      <c r="C10" s="17" t="s">
        <v>112</v>
      </c>
      <c r="D10" s="17" t="s">
        <v>42</v>
      </c>
      <c r="E10" s="3">
        <v>96</v>
      </c>
      <c r="F10" s="3">
        <v>96</v>
      </c>
      <c r="G10" s="3">
        <v>97</v>
      </c>
      <c r="H10" s="3">
        <v>95</v>
      </c>
      <c r="I10" s="3">
        <v>96</v>
      </c>
      <c r="J10" s="3">
        <v>97</v>
      </c>
      <c r="K10" s="3">
        <f t="shared" si="0"/>
        <v>577</v>
      </c>
      <c r="L10" s="3">
        <v>9</v>
      </c>
    </row>
    <row r="11" spans="1:12" ht="13.5">
      <c r="A11" s="3"/>
      <c r="B11" s="17">
        <v>7</v>
      </c>
      <c r="C11" s="17" t="s">
        <v>113</v>
      </c>
      <c r="D11" s="17" t="s">
        <v>40</v>
      </c>
      <c r="E11" s="3">
        <v>97</v>
      </c>
      <c r="F11" s="3">
        <v>95</v>
      </c>
      <c r="G11" s="3">
        <v>95</v>
      </c>
      <c r="H11" s="3">
        <v>95</v>
      </c>
      <c r="I11" s="3">
        <v>95</v>
      </c>
      <c r="J11" s="3">
        <v>99</v>
      </c>
      <c r="K11" s="3">
        <f t="shared" si="0"/>
        <v>576</v>
      </c>
      <c r="L11" s="3">
        <f aca="true" t="shared" si="1" ref="L11:L25">RANK(K11,K$2:K$25)</f>
        <v>10</v>
      </c>
    </row>
    <row r="12" spans="1:12" ht="13.5">
      <c r="A12" s="3"/>
      <c r="B12" s="17">
        <v>13</v>
      </c>
      <c r="C12" s="17" t="s">
        <v>120</v>
      </c>
      <c r="D12" s="17" t="s">
        <v>121</v>
      </c>
      <c r="E12" s="3">
        <v>95</v>
      </c>
      <c r="F12" s="3">
        <v>98</v>
      </c>
      <c r="G12" s="3">
        <v>96</v>
      </c>
      <c r="H12" s="3">
        <v>97</v>
      </c>
      <c r="I12" s="3">
        <v>94</v>
      </c>
      <c r="J12" s="3">
        <v>95</v>
      </c>
      <c r="K12" s="3">
        <f t="shared" si="0"/>
        <v>575</v>
      </c>
      <c r="L12" s="3">
        <f t="shared" si="1"/>
        <v>11</v>
      </c>
    </row>
    <row r="13" spans="1:12" ht="13.5">
      <c r="A13" s="3"/>
      <c r="B13" s="17">
        <v>11</v>
      </c>
      <c r="C13" s="17" t="s">
        <v>49</v>
      </c>
      <c r="D13" s="17" t="s">
        <v>32</v>
      </c>
      <c r="E13" s="3">
        <v>96</v>
      </c>
      <c r="F13" s="3">
        <v>95</v>
      </c>
      <c r="G13" s="3">
        <v>95</v>
      </c>
      <c r="H13" s="3">
        <v>96</v>
      </c>
      <c r="I13" s="3">
        <v>95</v>
      </c>
      <c r="J13" s="3">
        <v>97</v>
      </c>
      <c r="K13" s="3">
        <f t="shared" si="0"/>
        <v>574</v>
      </c>
      <c r="L13" s="3">
        <f t="shared" si="1"/>
        <v>12</v>
      </c>
    </row>
    <row r="14" spans="1:12" ht="13.5">
      <c r="A14" s="3"/>
      <c r="B14" s="17">
        <v>5</v>
      </c>
      <c r="C14" s="28" t="s">
        <v>56</v>
      </c>
      <c r="D14" s="17" t="s">
        <v>40</v>
      </c>
      <c r="E14" s="3">
        <v>97</v>
      </c>
      <c r="F14" s="3">
        <v>94</v>
      </c>
      <c r="G14" s="3">
        <v>98</v>
      </c>
      <c r="H14" s="3">
        <v>96</v>
      </c>
      <c r="I14" s="3">
        <v>96</v>
      </c>
      <c r="J14" s="3">
        <v>92</v>
      </c>
      <c r="K14" s="3">
        <f t="shared" si="0"/>
        <v>573</v>
      </c>
      <c r="L14" s="3">
        <f t="shared" si="1"/>
        <v>13</v>
      </c>
    </row>
    <row r="15" spans="1:12" ht="13.5">
      <c r="A15" s="3"/>
      <c r="B15" s="17">
        <v>22</v>
      </c>
      <c r="C15" s="17" t="s">
        <v>125</v>
      </c>
      <c r="D15" s="17" t="s">
        <v>40</v>
      </c>
      <c r="E15" s="3">
        <v>97</v>
      </c>
      <c r="F15" s="3">
        <v>97</v>
      </c>
      <c r="G15" s="3">
        <v>97</v>
      </c>
      <c r="H15" s="3">
        <v>94</v>
      </c>
      <c r="I15" s="3">
        <v>94</v>
      </c>
      <c r="J15" s="3">
        <v>93</v>
      </c>
      <c r="K15" s="3">
        <f t="shared" si="0"/>
        <v>572</v>
      </c>
      <c r="L15" s="3">
        <f t="shared" si="1"/>
        <v>14</v>
      </c>
    </row>
    <row r="16" spans="1:12" ht="13.5">
      <c r="A16" s="3"/>
      <c r="B16" s="17">
        <v>25</v>
      </c>
      <c r="C16" s="17" t="s">
        <v>128</v>
      </c>
      <c r="D16" s="17" t="s">
        <v>55</v>
      </c>
      <c r="E16" s="3">
        <v>95</v>
      </c>
      <c r="F16" s="3">
        <v>96</v>
      </c>
      <c r="G16" s="3">
        <v>94</v>
      </c>
      <c r="H16" s="3">
        <v>92</v>
      </c>
      <c r="I16" s="3">
        <v>98</v>
      </c>
      <c r="J16" s="3">
        <v>96</v>
      </c>
      <c r="K16" s="3">
        <f t="shared" si="0"/>
        <v>571</v>
      </c>
      <c r="L16" s="3">
        <f t="shared" si="1"/>
        <v>15</v>
      </c>
    </row>
    <row r="17" spans="1:12" ht="13.5">
      <c r="A17" s="3"/>
      <c r="B17" s="17">
        <v>18</v>
      </c>
      <c r="C17" s="17" t="s">
        <v>70</v>
      </c>
      <c r="D17" s="17" t="s">
        <v>42</v>
      </c>
      <c r="E17" s="3">
        <v>94</v>
      </c>
      <c r="F17" s="3">
        <v>97</v>
      </c>
      <c r="G17" s="3">
        <v>96</v>
      </c>
      <c r="H17" s="3">
        <v>95</v>
      </c>
      <c r="I17" s="3">
        <v>95</v>
      </c>
      <c r="J17" s="3">
        <v>94</v>
      </c>
      <c r="K17" s="3">
        <f t="shared" si="0"/>
        <v>571</v>
      </c>
      <c r="L17" s="3">
        <f t="shared" si="1"/>
        <v>15</v>
      </c>
    </row>
    <row r="18" spans="1:12" ht="13.5">
      <c r="A18" s="3"/>
      <c r="B18" s="17">
        <v>19</v>
      </c>
      <c r="C18" s="17" t="s">
        <v>123</v>
      </c>
      <c r="D18" s="17" t="s">
        <v>80</v>
      </c>
      <c r="E18" s="3">
        <v>95</v>
      </c>
      <c r="F18" s="3">
        <v>96</v>
      </c>
      <c r="G18" s="3">
        <v>97</v>
      </c>
      <c r="H18" s="3">
        <v>94</v>
      </c>
      <c r="I18" s="3">
        <v>93</v>
      </c>
      <c r="J18" s="3">
        <v>94</v>
      </c>
      <c r="K18" s="3">
        <f t="shared" si="0"/>
        <v>569</v>
      </c>
      <c r="L18" s="3">
        <f t="shared" si="1"/>
        <v>17</v>
      </c>
    </row>
    <row r="19" spans="1:12" ht="13.5">
      <c r="A19" s="3"/>
      <c r="B19" s="17">
        <v>24</v>
      </c>
      <c r="C19" s="17" t="s">
        <v>127</v>
      </c>
      <c r="D19" s="17" t="s">
        <v>48</v>
      </c>
      <c r="E19" s="3">
        <v>90</v>
      </c>
      <c r="F19" s="3">
        <v>94</v>
      </c>
      <c r="G19" s="3">
        <v>93</v>
      </c>
      <c r="H19" s="3">
        <v>97</v>
      </c>
      <c r="I19" s="3">
        <v>97</v>
      </c>
      <c r="J19" s="3">
        <v>96</v>
      </c>
      <c r="K19" s="3">
        <f t="shared" si="0"/>
        <v>567</v>
      </c>
      <c r="L19" s="3">
        <f t="shared" si="1"/>
        <v>18</v>
      </c>
    </row>
    <row r="20" spans="1:12" ht="13.5">
      <c r="A20" s="3"/>
      <c r="B20" s="17">
        <v>20</v>
      </c>
      <c r="C20" s="17" t="s">
        <v>124</v>
      </c>
      <c r="D20" s="17" t="s">
        <v>40</v>
      </c>
      <c r="E20" s="3">
        <v>93</v>
      </c>
      <c r="F20" s="3">
        <v>96</v>
      </c>
      <c r="G20" s="3">
        <v>96</v>
      </c>
      <c r="H20" s="3">
        <v>94</v>
      </c>
      <c r="I20" s="3">
        <v>92</v>
      </c>
      <c r="J20" s="3">
        <v>94</v>
      </c>
      <c r="K20" s="3">
        <f t="shared" si="0"/>
        <v>565</v>
      </c>
      <c r="L20" s="3">
        <f t="shared" si="1"/>
        <v>19</v>
      </c>
    </row>
    <row r="21" spans="1:12" ht="13.5">
      <c r="A21" s="3"/>
      <c r="B21" s="17">
        <v>21</v>
      </c>
      <c r="C21" s="3" t="s">
        <v>53</v>
      </c>
      <c r="D21" s="17" t="s">
        <v>32</v>
      </c>
      <c r="E21" s="3">
        <v>96</v>
      </c>
      <c r="F21" s="3">
        <v>93</v>
      </c>
      <c r="G21" s="3">
        <v>93</v>
      </c>
      <c r="H21" s="3">
        <v>93</v>
      </c>
      <c r="I21" s="3">
        <v>95</v>
      </c>
      <c r="J21" s="3">
        <v>94</v>
      </c>
      <c r="K21" s="3">
        <f t="shared" si="0"/>
        <v>564</v>
      </c>
      <c r="L21" s="3">
        <f t="shared" si="1"/>
        <v>20</v>
      </c>
    </row>
    <row r="22" spans="1:12" ht="13.5">
      <c r="A22" s="15"/>
      <c r="B22" s="17">
        <v>4</v>
      </c>
      <c r="C22" s="17" t="s">
        <v>111</v>
      </c>
      <c r="D22" s="17" t="s">
        <v>46</v>
      </c>
      <c r="E22" s="3">
        <v>94</v>
      </c>
      <c r="F22" s="3">
        <v>94</v>
      </c>
      <c r="G22" s="3">
        <v>93</v>
      </c>
      <c r="H22" s="3">
        <v>95</v>
      </c>
      <c r="I22" s="3">
        <v>95</v>
      </c>
      <c r="J22" s="3">
        <v>92</v>
      </c>
      <c r="K22" s="3">
        <f t="shared" si="0"/>
        <v>563</v>
      </c>
      <c r="L22" s="3">
        <f t="shared" si="1"/>
        <v>21</v>
      </c>
    </row>
    <row r="23" spans="1:12" ht="13.5">
      <c r="A23" s="15"/>
      <c r="B23" s="17">
        <v>2</v>
      </c>
      <c r="C23" s="17" t="s">
        <v>110</v>
      </c>
      <c r="D23" s="17" t="s">
        <v>48</v>
      </c>
      <c r="E23" s="3">
        <v>94</v>
      </c>
      <c r="F23" s="3">
        <v>91</v>
      </c>
      <c r="G23" s="3">
        <v>93</v>
      </c>
      <c r="H23" s="3">
        <v>97</v>
      </c>
      <c r="I23" s="3">
        <v>91</v>
      </c>
      <c r="J23" s="3">
        <v>92</v>
      </c>
      <c r="K23" s="3">
        <f>SUM(E23:J23)</f>
        <v>558</v>
      </c>
      <c r="L23" s="3">
        <f t="shared" si="1"/>
        <v>22</v>
      </c>
    </row>
    <row r="24" spans="1:12" ht="13.5">
      <c r="A24" s="3"/>
      <c r="B24" s="17">
        <v>23</v>
      </c>
      <c r="C24" s="17" t="s">
        <v>126</v>
      </c>
      <c r="D24" s="17" t="s">
        <v>42</v>
      </c>
      <c r="E24" s="3">
        <v>93</v>
      </c>
      <c r="F24" s="3">
        <v>94</v>
      </c>
      <c r="G24" s="3">
        <v>93</v>
      </c>
      <c r="H24" s="3">
        <v>94</v>
      </c>
      <c r="I24" s="3">
        <v>97</v>
      </c>
      <c r="J24" s="3">
        <v>87</v>
      </c>
      <c r="K24" s="3">
        <f t="shared" si="0"/>
        <v>558</v>
      </c>
      <c r="L24" s="3">
        <f t="shared" si="1"/>
        <v>22</v>
      </c>
    </row>
    <row r="25" spans="1:12" ht="13.5">
      <c r="A25" s="15"/>
      <c r="B25" s="17">
        <v>3</v>
      </c>
      <c r="C25" s="17" t="s">
        <v>39</v>
      </c>
      <c r="D25" s="17" t="s">
        <v>40</v>
      </c>
      <c r="E25" s="3">
        <v>94</v>
      </c>
      <c r="F25" s="3">
        <v>92</v>
      </c>
      <c r="G25" s="3">
        <v>94</v>
      </c>
      <c r="H25" s="3">
        <v>86</v>
      </c>
      <c r="I25" s="3">
        <v>91</v>
      </c>
      <c r="J25" s="3">
        <v>90</v>
      </c>
      <c r="K25" s="3">
        <f t="shared" si="0"/>
        <v>547</v>
      </c>
      <c r="L25" s="3">
        <f t="shared" si="1"/>
        <v>24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B1">
      <selection activeCell="H24" sqref="H24"/>
    </sheetView>
  </sheetViews>
  <sheetFormatPr defaultColWidth="9.00390625" defaultRowHeight="13.5"/>
  <cols>
    <col min="1" max="1" width="4.125" style="2" hidden="1" customWidth="1"/>
    <col min="2" max="2" width="4.125" style="2" customWidth="1"/>
    <col min="3" max="3" width="13.625" style="2" customWidth="1"/>
    <col min="4" max="4" width="12.625" style="2" customWidth="1"/>
    <col min="5" max="8" width="4.625" style="2" customWidth="1"/>
    <col min="9" max="9" width="7.00390625" style="2" bestFit="1" customWidth="1"/>
    <col min="10" max="10" width="4.875" style="2" customWidth="1"/>
    <col min="11" max="16384" width="9.00390625" style="2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10</v>
      </c>
      <c r="J1" s="1" t="s">
        <v>11</v>
      </c>
    </row>
    <row r="2" spans="1:10" ht="13.5">
      <c r="A2" s="3"/>
      <c r="B2" s="3">
        <v>11</v>
      </c>
      <c r="C2" s="3" t="s">
        <v>134</v>
      </c>
      <c r="D2" s="3" t="s">
        <v>48</v>
      </c>
      <c r="E2" s="3">
        <v>97</v>
      </c>
      <c r="F2" s="3">
        <v>98</v>
      </c>
      <c r="G2" s="3">
        <v>98</v>
      </c>
      <c r="H2" s="3">
        <v>99</v>
      </c>
      <c r="I2" s="3">
        <f aca="true" t="shared" si="0" ref="I2:I25">SUM(E2:H2)</f>
        <v>392</v>
      </c>
      <c r="J2" s="3">
        <f aca="true" t="shared" si="1" ref="J2:J25">RANK(I2,I$2:I$25)</f>
        <v>1</v>
      </c>
    </row>
    <row r="3" spans="1:10" ht="13.5">
      <c r="A3" s="3"/>
      <c r="B3" s="3">
        <v>21</v>
      </c>
      <c r="C3" s="3" t="s">
        <v>144</v>
      </c>
      <c r="D3" s="3" t="s">
        <v>40</v>
      </c>
      <c r="E3" s="3">
        <v>97</v>
      </c>
      <c r="F3" s="3">
        <v>99</v>
      </c>
      <c r="G3" s="3">
        <v>97</v>
      </c>
      <c r="H3" s="3">
        <v>99</v>
      </c>
      <c r="I3" s="3">
        <f t="shared" si="0"/>
        <v>392</v>
      </c>
      <c r="J3" s="3">
        <v>2</v>
      </c>
    </row>
    <row r="4" spans="1:10" ht="13.5">
      <c r="A4" s="3"/>
      <c r="B4" s="3">
        <v>13</v>
      </c>
      <c r="C4" s="3" t="s">
        <v>136</v>
      </c>
      <c r="D4" s="3" t="s">
        <v>116</v>
      </c>
      <c r="E4" s="3">
        <v>93</v>
      </c>
      <c r="F4" s="3">
        <v>99</v>
      </c>
      <c r="G4" s="3">
        <v>98</v>
      </c>
      <c r="H4" s="3">
        <v>100</v>
      </c>
      <c r="I4" s="3">
        <f t="shared" si="0"/>
        <v>390</v>
      </c>
      <c r="J4" s="3">
        <f t="shared" si="1"/>
        <v>3</v>
      </c>
    </row>
    <row r="5" spans="1:10" ht="13.5">
      <c r="A5" s="3"/>
      <c r="B5" s="3">
        <v>9</v>
      </c>
      <c r="C5" s="3" t="s">
        <v>133</v>
      </c>
      <c r="D5" s="3" t="s">
        <v>42</v>
      </c>
      <c r="E5" s="3">
        <v>95</v>
      </c>
      <c r="F5" s="3">
        <v>95</v>
      </c>
      <c r="G5" s="3">
        <v>98</v>
      </c>
      <c r="H5" s="3">
        <v>98</v>
      </c>
      <c r="I5" s="3">
        <f t="shared" si="0"/>
        <v>386</v>
      </c>
      <c r="J5" s="3">
        <f t="shared" si="1"/>
        <v>4</v>
      </c>
    </row>
    <row r="6" spans="1:10" ht="13.5">
      <c r="A6" s="3"/>
      <c r="B6" s="3">
        <v>16</v>
      </c>
      <c r="C6" s="3" t="s">
        <v>140</v>
      </c>
      <c r="D6" s="3" t="s">
        <v>32</v>
      </c>
      <c r="E6" s="3">
        <v>97</v>
      </c>
      <c r="F6" s="3">
        <v>97</v>
      </c>
      <c r="G6" s="3">
        <v>94</v>
      </c>
      <c r="H6" s="3">
        <v>98</v>
      </c>
      <c r="I6" s="3">
        <f t="shared" si="0"/>
        <v>386</v>
      </c>
      <c r="J6" s="3">
        <v>5</v>
      </c>
    </row>
    <row r="7" spans="1:10" ht="13.5">
      <c r="A7" s="3"/>
      <c r="B7" s="3">
        <v>15</v>
      </c>
      <c r="C7" s="3" t="s">
        <v>139</v>
      </c>
      <c r="D7" s="3" t="s">
        <v>78</v>
      </c>
      <c r="E7" s="3">
        <v>97</v>
      </c>
      <c r="F7" s="3">
        <v>96</v>
      </c>
      <c r="G7" s="3">
        <v>97</v>
      </c>
      <c r="H7" s="3">
        <v>96</v>
      </c>
      <c r="I7" s="3">
        <f t="shared" si="0"/>
        <v>386</v>
      </c>
      <c r="J7" s="3">
        <v>6</v>
      </c>
    </row>
    <row r="8" spans="1:10" ht="13.5">
      <c r="A8" s="3"/>
      <c r="B8" s="3">
        <v>8</v>
      </c>
      <c r="C8" s="3" t="s">
        <v>132</v>
      </c>
      <c r="D8" s="3" t="s">
        <v>46</v>
      </c>
      <c r="E8" s="3">
        <v>98</v>
      </c>
      <c r="F8" s="3">
        <v>97</v>
      </c>
      <c r="G8" s="3">
        <v>96</v>
      </c>
      <c r="H8" s="3">
        <v>95</v>
      </c>
      <c r="I8" s="3">
        <f t="shared" si="0"/>
        <v>386</v>
      </c>
      <c r="J8" s="3">
        <v>7</v>
      </c>
    </row>
    <row r="9" spans="1:10" ht="13.5">
      <c r="A9" s="3"/>
      <c r="B9" s="3">
        <v>24</v>
      </c>
      <c r="C9" s="3" t="s">
        <v>90</v>
      </c>
      <c r="D9" s="3" t="s">
        <v>55</v>
      </c>
      <c r="E9" s="3">
        <v>95</v>
      </c>
      <c r="F9" s="3">
        <v>95</v>
      </c>
      <c r="G9" s="3">
        <v>97</v>
      </c>
      <c r="H9" s="3">
        <v>98</v>
      </c>
      <c r="I9" s="3">
        <f t="shared" si="0"/>
        <v>385</v>
      </c>
      <c r="J9" s="3">
        <f t="shared" si="1"/>
        <v>8</v>
      </c>
    </row>
    <row r="10" spans="1:10" ht="13.5">
      <c r="A10" s="3"/>
      <c r="B10" s="3">
        <v>2</v>
      </c>
      <c r="C10" s="3" t="s">
        <v>129</v>
      </c>
      <c r="D10" s="3" t="s">
        <v>55</v>
      </c>
      <c r="E10" s="3">
        <v>96</v>
      </c>
      <c r="F10" s="3">
        <v>96</v>
      </c>
      <c r="G10" s="3">
        <v>97</v>
      </c>
      <c r="H10" s="3">
        <v>96</v>
      </c>
      <c r="I10" s="3">
        <f t="shared" si="0"/>
        <v>385</v>
      </c>
      <c r="J10" s="3">
        <v>9</v>
      </c>
    </row>
    <row r="11" spans="1:10" ht="13.5">
      <c r="A11" s="3"/>
      <c r="B11" s="3">
        <v>17</v>
      </c>
      <c r="C11" s="3" t="s">
        <v>73</v>
      </c>
      <c r="D11" s="3" t="s">
        <v>46</v>
      </c>
      <c r="E11" s="3">
        <v>98</v>
      </c>
      <c r="F11" s="3">
        <v>96</v>
      </c>
      <c r="G11" s="3">
        <v>96</v>
      </c>
      <c r="H11" s="3">
        <v>94</v>
      </c>
      <c r="I11" s="3">
        <f t="shared" si="0"/>
        <v>384</v>
      </c>
      <c r="J11" s="3">
        <f t="shared" si="1"/>
        <v>10</v>
      </c>
    </row>
    <row r="12" spans="1:10" ht="13.5">
      <c r="A12" s="3"/>
      <c r="B12" s="3">
        <v>14</v>
      </c>
      <c r="C12" s="3" t="s">
        <v>137</v>
      </c>
      <c r="D12" s="3" t="s">
        <v>138</v>
      </c>
      <c r="E12" s="3">
        <v>94</v>
      </c>
      <c r="F12" s="3">
        <v>94</v>
      </c>
      <c r="G12" s="3">
        <v>98</v>
      </c>
      <c r="H12" s="3">
        <v>97</v>
      </c>
      <c r="I12" s="3">
        <f t="shared" si="0"/>
        <v>383</v>
      </c>
      <c r="J12" s="3">
        <f t="shared" si="1"/>
        <v>11</v>
      </c>
    </row>
    <row r="13" spans="1:10" ht="13.5">
      <c r="A13" s="3"/>
      <c r="B13" s="3">
        <v>6</v>
      </c>
      <c r="C13" s="3" t="s">
        <v>82</v>
      </c>
      <c r="D13" s="3" t="s">
        <v>40</v>
      </c>
      <c r="E13" s="3">
        <v>95</v>
      </c>
      <c r="F13" s="3">
        <v>97</v>
      </c>
      <c r="G13" s="3">
        <v>97</v>
      </c>
      <c r="H13" s="3">
        <v>94</v>
      </c>
      <c r="I13" s="3">
        <f t="shared" si="0"/>
        <v>383</v>
      </c>
      <c r="J13" s="3">
        <f t="shared" si="1"/>
        <v>11</v>
      </c>
    </row>
    <row r="14" spans="1:10" ht="13.5">
      <c r="A14" s="3"/>
      <c r="B14" s="3">
        <v>4</v>
      </c>
      <c r="C14" s="3" t="s">
        <v>88</v>
      </c>
      <c r="D14" s="3" t="s">
        <v>40</v>
      </c>
      <c r="E14" s="3">
        <v>97</v>
      </c>
      <c r="F14" s="3">
        <v>99</v>
      </c>
      <c r="G14" s="3">
        <v>92</v>
      </c>
      <c r="H14" s="3">
        <v>94</v>
      </c>
      <c r="I14" s="3">
        <f t="shared" si="0"/>
        <v>382</v>
      </c>
      <c r="J14" s="3">
        <f t="shared" si="1"/>
        <v>13</v>
      </c>
    </row>
    <row r="15" spans="1:10" ht="13.5">
      <c r="A15" s="3"/>
      <c r="B15" s="3">
        <v>19</v>
      </c>
      <c r="C15" s="3" t="s">
        <v>142</v>
      </c>
      <c r="D15" s="3" t="s">
        <v>48</v>
      </c>
      <c r="E15" s="3">
        <v>99</v>
      </c>
      <c r="F15" s="3">
        <v>92</v>
      </c>
      <c r="G15" s="3">
        <v>95</v>
      </c>
      <c r="H15" s="3">
        <v>95</v>
      </c>
      <c r="I15" s="3">
        <f t="shared" si="0"/>
        <v>381</v>
      </c>
      <c r="J15" s="3">
        <f t="shared" si="1"/>
        <v>14</v>
      </c>
    </row>
    <row r="16" spans="1:10" ht="13.5">
      <c r="A16" s="3"/>
      <c r="B16" s="3">
        <v>10</v>
      </c>
      <c r="C16" s="3" t="s">
        <v>154</v>
      </c>
      <c r="D16" s="3" t="s">
        <v>32</v>
      </c>
      <c r="E16" s="3">
        <v>96</v>
      </c>
      <c r="F16" s="3">
        <v>95</v>
      </c>
      <c r="G16" s="3">
        <v>97</v>
      </c>
      <c r="H16" s="3">
        <v>93</v>
      </c>
      <c r="I16" s="3">
        <f t="shared" si="0"/>
        <v>381</v>
      </c>
      <c r="J16" s="3">
        <f t="shared" si="1"/>
        <v>14</v>
      </c>
    </row>
    <row r="17" spans="1:10" ht="13.5">
      <c r="A17" s="3"/>
      <c r="B17" s="3">
        <v>18</v>
      </c>
      <c r="C17" s="3" t="s">
        <v>141</v>
      </c>
      <c r="D17" s="3" t="s">
        <v>40</v>
      </c>
      <c r="E17" s="3">
        <v>93</v>
      </c>
      <c r="F17" s="3">
        <v>97</v>
      </c>
      <c r="G17" s="3">
        <v>95</v>
      </c>
      <c r="H17" s="3">
        <v>95</v>
      </c>
      <c r="I17" s="3">
        <f t="shared" si="0"/>
        <v>380</v>
      </c>
      <c r="J17" s="3">
        <f t="shared" si="1"/>
        <v>16</v>
      </c>
    </row>
    <row r="18" spans="1:10" ht="13.5">
      <c r="A18" s="3"/>
      <c r="B18" s="3">
        <v>12</v>
      </c>
      <c r="C18" s="3" t="s">
        <v>135</v>
      </c>
      <c r="D18" s="3" t="s">
        <v>32</v>
      </c>
      <c r="E18" s="3">
        <v>96</v>
      </c>
      <c r="F18" s="3">
        <v>95</v>
      </c>
      <c r="G18" s="3">
        <v>93</v>
      </c>
      <c r="H18" s="3">
        <v>95</v>
      </c>
      <c r="I18" s="3">
        <f t="shared" si="0"/>
        <v>379</v>
      </c>
      <c r="J18" s="3">
        <f t="shared" si="1"/>
        <v>17</v>
      </c>
    </row>
    <row r="19" spans="1:10" ht="13.5">
      <c r="A19" s="3"/>
      <c r="B19" s="3">
        <v>5</v>
      </c>
      <c r="C19" s="3" t="s">
        <v>92</v>
      </c>
      <c r="D19" s="3" t="s">
        <v>62</v>
      </c>
      <c r="E19" s="3">
        <v>95</v>
      </c>
      <c r="F19" s="3">
        <v>96</v>
      </c>
      <c r="G19" s="3">
        <v>96</v>
      </c>
      <c r="H19" s="3">
        <v>92</v>
      </c>
      <c r="I19" s="3">
        <f t="shared" si="0"/>
        <v>379</v>
      </c>
      <c r="J19" s="3">
        <f t="shared" si="1"/>
        <v>17</v>
      </c>
    </row>
    <row r="20" spans="1:10" ht="13.5">
      <c r="A20" s="3"/>
      <c r="B20" s="3">
        <v>25</v>
      </c>
      <c r="C20" s="3" t="s">
        <v>86</v>
      </c>
      <c r="D20" s="3" t="s">
        <v>46</v>
      </c>
      <c r="E20" s="3">
        <v>95</v>
      </c>
      <c r="F20" s="3">
        <v>96</v>
      </c>
      <c r="G20" s="3">
        <v>89</v>
      </c>
      <c r="H20" s="3">
        <v>98</v>
      </c>
      <c r="I20" s="3">
        <f t="shared" si="0"/>
        <v>378</v>
      </c>
      <c r="J20" s="3">
        <f t="shared" si="1"/>
        <v>19</v>
      </c>
    </row>
    <row r="21" spans="1:10" ht="13.5">
      <c r="A21" s="3"/>
      <c r="B21" s="3">
        <v>23</v>
      </c>
      <c r="C21" s="3" t="s">
        <v>146</v>
      </c>
      <c r="D21" s="3" t="s">
        <v>48</v>
      </c>
      <c r="E21" s="3">
        <v>91</v>
      </c>
      <c r="F21" s="3">
        <v>95</v>
      </c>
      <c r="G21" s="3">
        <v>96</v>
      </c>
      <c r="H21" s="3">
        <v>94</v>
      </c>
      <c r="I21" s="3">
        <f t="shared" si="0"/>
        <v>376</v>
      </c>
      <c r="J21" s="3">
        <f t="shared" si="1"/>
        <v>20</v>
      </c>
    </row>
    <row r="22" spans="1:10" ht="13.5">
      <c r="A22" s="3"/>
      <c r="B22" s="3">
        <v>7</v>
      </c>
      <c r="C22" s="3" t="s">
        <v>131</v>
      </c>
      <c r="D22" s="3" t="s">
        <v>55</v>
      </c>
      <c r="E22" s="3">
        <v>95</v>
      </c>
      <c r="F22" s="3">
        <v>92</v>
      </c>
      <c r="G22" s="3">
        <v>95</v>
      </c>
      <c r="H22" s="3">
        <v>94</v>
      </c>
      <c r="I22" s="3">
        <f t="shared" si="0"/>
        <v>376</v>
      </c>
      <c r="J22" s="3">
        <f t="shared" si="1"/>
        <v>20</v>
      </c>
    </row>
    <row r="23" spans="1:10" ht="13.5">
      <c r="A23" s="3"/>
      <c r="B23" s="3">
        <v>22</v>
      </c>
      <c r="C23" s="3" t="s">
        <v>145</v>
      </c>
      <c r="D23" s="3" t="s">
        <v>42</v>
      </c>
      <c r="E23" s="3">
        <v>87</v>
      </c>
      <c r="F23" s="3">
        <v>93</v>
      </c>
      <c r="G23" s="3">
        <v>96</v>
      </c>
      <c r="H23" s="3">
        <v>97</v>
      </c>
      <c r="I23" s="3">
        <f t="shared" si="0"/>
        <v>373</v>
      </c>
      <c r="J23" s="3">
        <f t="shared" si="1"/>
        <v>22</v>
      </c>
    </row>
    <row r="24" spans="1:10" ht="13.5">
      <c r="A24" s="3"/>
      <c r="B24" s="3">
        <v>3</v>
      </c>
      <c r="C24" s="3" t="s">
        <v>130</v>
      </c>
      <c r="D24" s="3" t="s">
        <v>48</v>
      </c>
      <c r="E24" s="3">
        <v>95</v>
      </c>
      <c r="F24" s="3">
        <v>90</v>
      </c>
      <c r="G24" s="3">
        <v>96</v>
      </c>
      <c r="H24" s="3">
        <v>88</v>
      </c>
      <c r="I24" s="3">
        <f t="shared" si="0"/>
        <v>369</v>
      </c>
      <c r="J24" s="3">
        <f t="shared" si="1"/>
        <v>23</v>
      </c>
    </row>
    <row r="25" spans="1:10" ht="13.5">
      <c r="A25" s="3"/>
      <c r="B25" s="3">
        <v>20</v>
      </c>
      <c r="C25" s="3" t="s">
        <v>143</v>
      </c>
      <c r="D25" s="3" t="s">
        <v>46</v>
      </c>
      <c r="E25" s="3">
        <v>90</v>
      </c>
      <c r="F25" s="3">
        <v>93</v>
      </c>
      <c r="G25" s="3">
        <v>93</v>
      </c>
      <c r="H25" s="3">
        <v>92</v>
      </c>
      <c r="I25" s="3">
        <f t="shared" si="0"/>
        <v>368</v>
      </c>
      <c r="J25" s="3">
        <f t="shared" si="1"/>
        <v>24</v>
      </c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2" width="4.125" style="2" hidden="1" customWidth="1"/>
    <col min="3" max="3" width="4.125" style="2" customWidth="1"/>
    <col min="4" max="4" width="13.625" style="2" customWidth="1"/>
    <col min="5" max="16" width="4.625" style="2" customWidth="1"/>
    <col min="17" max="17" width="6.125" style="2" customWidth="1"/>
    <col min="18" max="18" width="8.00390625" style="2" bestFit="1" customWidth="1"/>
    <col min="19" max="19" width="5.875" style="2" bestFit="1" customWidth="1"/>
    <col min="20" max="16384" width="9.00390625" style="2" customWidth="1"/>
  </cols>
  <sheetData>
    <row r="1" spans="1:19" ht="14.25">
      <c r="A1" s="1" t="s">
        <v>17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147</v>
      </c>
      <c r="H1" s="1" t="s">
        <v>148</v>
      </c>
      <c r="I1" s="1" t="s">
        <v>6</v>
      </c>
      <c r="J1" s="1" t="s">
        <v>7</v>
      </c>
      <c r="K1" s="1" t="s">
        <v>149</v>
      </c>
      <c r="L1" s="1" t="s">
        <v>150</v>
      </c>
      <c r="M1" s="1" t="s">
        <v>8</v>
      </c>
      <c r="N1" s="1" t="s">
        <v>9</v>
      </c>
      <c r="O1" s="1" t="s">
        <v>151</v>
      </c>
      <c r="P1" s="1" t="s">
        <v>152</v>
      </c>
      <c r="Q1" s="1" t="s">
        <v>18</v>
      </c>
      <c r="R1" s="1" t="s">
        <v>16</v>
      </c>
      <c r="S1" s="1" t="s">
        <v>11</v>
      </c>
    </row>
    <row r="2" spans="1:19" ht="13.5">
      <c r="A2" s="4"/>
      <c r="B2" s="3"/>
      <c r="C2" s="3">
        <v>12</v>
      </c>
      <c r="D2" s="3" t="s">
        <v>50</v>
      </c>
      <c r="E2" s="3">
        <v>96</v>
      </c>
      <c r="F2" s="3">
        <v>95</v>
      </c>
      <c r="G2" s="3">
        <v>95</v>
      </c>
      <c r="H2" s="3">
        <v>97</v>
      </c>
      <c r="I2" s="3">
        <v>92</v>
      </c>
      <c r="J2" s="3">
        <v>93</v>
      </c>
      <c r="K2" s="3">
        <v>94</v>
      </c>
      <c r="L2" s="3">
        <v>93</v>
      </c>
      <c r="M2" s="3">
        <v>90</v>
      </c>
      <c r="N2" s="3">
        <v>92</v>
      </c>
      <c r="O2" s="3">
        <v>92</v>
      </c>
      <c r="P2" s="3">
        <v>91</v>
      </c>
      <c r="Q2" s="3">
        <f>SUM(E2:P2)</f>
        <v>1120</v>
      </c>
      <c r="R2" s="4"/>
      <c r="S2" s="4"/>
    </row>
    <row r="3" spans="1:19" ht="14.25">
      <c r="A3" s="5" t="s">
        <v>40</v>
      </c>
      <c r="B3" s="3"/>
      <c r="C3" s="3">
        <v>16</v>
      </c>
      <c r="D3" s="3" t="s">
        <v>56</v>
      </c>
      <c r="E3" s="3">
        <v>100</v>
      </c>
      <c r="F3" s="3">
        <v>100</v>
      </c>
      <c r="G3" s="3">
        <v>97</v>
      </c>
      <c r="H3" s="3">
        <v>99</v>
      </c>
      <c r="I3" s="3">
        <v>88</v>
      </c>
      <c r="J3" s="3">
        <v>92</v>
      </c>
      <c r="K3" s="3">
        <v>94</v>
      </c>
      <c r="L3" s="3">
        <v>85</v>
      </c>
      <c r="M3" s="3">
        <v>91</v>
      </c>
      <c r="N3" s="3">
        <v>93</v>
      </c>
      <c r="O3" s="3">
        <v>93</v>
      </c>
      <c r="P3" s="3">
        <v>90</v>
      </c>
      <c r="Q3" s="3">
        <f>SUM(E3:P3)</f>
        <v>1122</v>
      </c>
      <c r="R3" s="6"/>
      <c r="S3" s="6"/>
    </row>
    <row r="4" spans="1:19" ht="13.5">
      <c r="A4" s="6"/>
      <c r="B4" s="3"/>
      <c r="C4" s="3">
        <v>6</v>
      </c>
      <c r="D4" s="3" t="s">
        <v>39</v>
      </c>
      <c r="E4" s="3">
        <v>93</v>
      </c>
      <c r="F4" s="3">
        <v>94</v>
      </c>
      <c r="G4" s="3">
        <v>94</v>
      </c>
      <c r="H4" s="3">
        <v>96</v>
      </c>
      <c r="I4" s="3">
        <v>92</v>
      </c>
      <c r="J4" s="3">
        <v>91</v>
      </c>
      <c r="K4" s="3">
        <v>88</v>
      </c>
      <c r="L4" s="3">
        <v>95</v>
      </c>
      <c r="M4" s="3">
        <v>86</v>
      </c>
      <c r="N4" s="3">
        <v>93</v>
      </c>
      <c r="O4" s="3">
        <v>91</v>
      </c>
      <c r="P4" s="3">
        <v>89</v>
      </c>
      <c r="Q4" s="3">
        <f>SUM(E4:P4)</f>
        <v>1102</v>
      </c>
      <c r="R4" s="3">
        <f>SUM(Q2:Q4)</f>
        <v>3344</v>
      </c>
      <c r="S4" s="3">
        <f>IF(COUNT(R4),RANK(R4,R$4:R$9),"")</f>
        <v>1</v>
      </c>
    </row>
    <row r="5" spans="1:19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3.5">
      <c r="A6" s="4"/>
      <c r="B6" s="3"/>
      <c r="C6" s="3">
        <v>2</v>
      </c>
      <c r="D6" s="3" t="s">
        <v>31</v>
      </c>
      <c r="E6" s="3">
        <v>98</v>
      </c>
      <c r="F6" s="3">
        <v>95</v>
      </c>
      <c r="G6" s="3">
        <v>97</v>
      </c>
      <c r="H6" s="3">
        <v>94</v>
      </c>
      <c r="I6" s="3">
        <v>84</v>
      </c>
      <c r="J6" s="3">
        <v>91</v>
      </c>
      <c r="K6" s="3">
        <v>88</v>
      </c>
      <c r="L6" s="3">
        <v>84</v>
      </c>
      <c r="M6" s="3">
        <v>91</v>
      </c>
      <c r="N6" s="3">
        <v>91</v>
      </c>
      <c r="O6" s="3">
        <v>84</v>
      </c>
      <c r="P6" s="3">
        <v>86</v>
      </c>
      <c r="Q6" s="3">
        <f>SUM(E6:P6)</f>
        <v>1083</v>
      </c>
      <c r="R6" s="4"/>
      <c r="S6" s="4"/>
    </row>
    <row r="7" spans="1:19" ht="14.25">
      <c r="A7" s="5" t="s">
        <v>32</v>
      </c>
      <c r="B7" s="3"/>
      <c r="C7" s="3">
        <v>11</v>
      </c>
      <c r="D7" s="3" t="s">
        <v>49</v>
      </c>
      <c r="E7" s="3">
        <v>94</v>
      </c>
      <c r="F7" s="3">
        <v>94</v>
      </c>
      <c r="G7" s="3">
        <v>95</v>
      </c>
      <c r="H7" s="3">
        <v>97</v>
      </c>
      <c r="I7" s="3">
        <v>91</v>
      </c>
      <c r="J7" s="3">
        <v>92</v>
      </c>
      <c r="K7" s="3">
        <v>91</v>
      </c>
      <c r="L7" s="3">
        <v>94</v>
      </c>
      <c r="M7" s="3">
        <v>97</v>
      </c>
      <c r="N7" s="3">
        <v>95</v>
      </c>
      <c r="O7" s="3">
        <v>100</v>
      </c>
      <c r="P7" s="3">
        <v>93</v>
      </c>
      <c r="Q7" s="3">
        <f>SUM(E7:P7)</f>
        <v>1133</v>
      </c>
      <c r="R7" s="6"/>
      <c r="S7" s="6"/>
    </row>
    <row r="8" spans="1:19" ht="13.5">
      <c r="A8" s="6"/>
      <c r="B8" s="3"/>
      <c r="C8" s="3">
        <v>14</v>
      </c>
      <c r="D8" s="3" t="s">
        <v>53</v>
      </c>
      <c r="E8" s="3">
        <v>98</v>
      </c>
      <c r="F8" s="3">
        <v>94</v>
      </c>
      <c r="G8" s="3">
        <v>96</v>
      </c>
      <c r="H8" s="3">
        <v>96</v>
      </c>
      <c r="I8" s="3">
        <v>85</v>
      </c>
      <c r="J8" s="3">
        <v>85</v>
      </c>
      <c r="K8" s="3">
        <v>94</v>
      </c>
      <c r="L8" s="3">
        <v>87</v>
      </c>
      <c r="M8" s="3">
        <v>87</v>
      </c>
      <c r="N8" s="3">
        <v>83</v>
      </c>
      <c r="O8" s="3">
        <v>85</v>
      </c>
      <c r="P8" s="3">
        <v>86</v>
      </c>
      <c r="Q8" s="3">
        <f>SUM(E8:P8)</f>
        <v>1076</v>
      </c>
      <c r="R8" s="3">
        <f>SUM(Q6:Q8)</f>
        <v>3292</v>
      </c>
      <c r="S8" s="3">
        <f>IF(COUNT(R8),RANK(R8,R$4:R$9),"")</f>
        <v>2</v>
      </c>
    </row>
    <row r="9" spans="1:19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</sheetData>
  <printOptions/>
  <pageMargins left="0.75" right="0.75" top="1" bottom="1" header="0.512" footer="0.512"/>
  <pageSetup orientation="landscape" paperSize="9" r:id="rId1"/>
  <headerFooter alignWithMargins="0">
    <oddHeader>&amp;L&amp;F&amp;C&amp;A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2" width="4.125" style="2" hidden="1" customWidth="1"/>
    <col min="3" max="3" width="4.125" style="2" customWidth="1"/>
    <col min="4" max="4" width="13.625" style="2" customWidth="1"/>
    <col min="5" max="10" width="4.625" style="2" customWidth="1"/>
    <col min="11" max="11" width="6.125" style="2" customWidth="1"/>
    <col min="12" max="12" width="8.00390625" style="2" bestFit="1" customWidth="1"/>
    <col min="13" max="13" width="5.875" style="2" bestFit="1" customWidth="1"/>
    <col min="14" max="16384" width="9.00390625" style="2" customWidth="1"/>
  </cols>
  <sheetData>
    <row r="1" spans="1:13" ht="14.25">
      <c r="A1" s="1" t="s">
        <v>161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18</v>
      </c>
      <c r="L1" s="1" t="s">
        <v>16</v>
      </c>
      <c r="M1" s="1" t="s">
        <v>11</v>
      </c>
    </row>
    <row r="2" spans="1:13" ht="13.5">
      <c r="A2" s="4"/>
      <c r="B2" s="3"/>
      <c r="C2" s="3">
        <v>13</v>
      </c>
      <c r="D2" s="3" t="s">
        <v>85</v>
      </c>
      <c r="E2" s="3">
        <v>93</v>
      </c>
      <c r="F2" s="3">
        <v>97</v>
      </c>
      <c r="G2" s="3">
        <v>89</v>
      </c>
      <c r="H2" s="3">
        <v>93</v>
      </c>
      <c r="I2" s="3">
        <v>90</v>
      </c>
      <c r="J2" s="3">
        <v>92</v>
      </c>
      <c r="K2" s="3">
        <f>SUM(E2:J2)</f>
        <v>554</v>
      </c>
      <c r="L2" s="4"/>
      <c r="M2" s="4"/>
    </row>
    <row r="3" spans="1:13" ht="14.25">
      <c r="A3" s="5" t="s">
        <v>48</v>
      </c>
      <c r="B3" s="3"/>
      <c r="C3" s="3">
        <v>11</v>
      </c>
      <c r="D3" s="3" t="s">
        <v>83</v>
      </c>
      <c r="E3" s="3">
        <v>93</v>
      </c>
      <c r="F3" s="3">
        <v>93</v>
      </c>
      <c r="G3" s="3">
        <v>91</v>
      </c>
      <c r="H3" s="3">
        <v>88</v>
      </c>
      <c r="I3" s="3">
        <v>93</v>
      </c>
      <c r="J3" s="3">
        <v>95</v>
      </c>
      <c r="K3" s="3">
        <f>SUM(E3:J3)</f>
        <v>553</v>
      </c>
      <c r="L3" s="6"/>
      <c r="M3" s="6"/>
    </row>
    <row r="4" spans="1:13" ht="13.5">
      <c r="A4" s="6"/>
      <c r="B4" s="3"/>
      <c r="C4" s="3">
        <v>15</v>
      </c>
      <c r="D4" s="3" t="s">
        <v>87</v>
      </c>
      <c r="E4" s="3">
        <v>94</v>
      </c>
      <c r="F4" s="3">
        <v>97</v>
      </c>
      <c r="G4" s="3">
        <v>93</v>
      </c>
      <c r="H4" s="3">
        <v>90</v>
      </c>
      <c r="I4" s="3">
        <v>98</v>
      </c>
      <c r="J4" s="3">
        <v>89</v>
      </c>
      <c r="K4" s="3">
        <f>SUM(E4:J4)</f>
        <v>561</v>
      </c>
      <c r="L4" s="3">
        <f>SUM(K2:K4)</f>
        <v>1668</v>
      </c>
      <c r="M4" s="3">
        <f>IF(COUNT(L4),RANK(L4,L$4:L$9),"")</f>
        <v>1</v>
      </c>
    </row>
    <row r="5" spans="1:13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3.5">
      <c r="A6" s="4"/>
      <c r="B6" s="3"/>
      <c r="C6" s="3">
        <v>12</v>
      </c>
      <c r="D6" s="3" t="s">
        <v>84</v>
      </c>
      <c r="E6" s="3">
        <v>94</v>
      </c>
      <c r="F6" s="3">
        <v>93</v>
      </c>
      <c r="G6" s="3">
        <v>89</v>
      </c>
      <c r="H6" s="3">
        <v>88</v>
      </c>
      <c r="I6" s="3">
        <v>89</v>
      </c>
      <c r="J6" s="3">
        <v>95</v>
      </c>
      <c r="K6" s="3">
        <f>SUM(E6:J6)</f>
        <v>548</v>
      </c>
      <c r="L6" s="4"/>
      <c r="M6" s="4"/>
    </row>
    <row r="7" spans="1:13" ht="14.25">
      <c r="A7" s="5" t="s">
        <v>32</v>
      </c>
      <c r="B7" s="3"/>
      <c r="C7" s="3">
        <v>9</v>
      </c>
      <c r="D7" s="3" t="s">
        <v>81</v>
      </c>
      <c r="E7" s="3">
        <v>95</v>
      </c>
      <c r="F7" s="3">
        <v>97</v>
      </c>
      <c r="G7" s="3">
        <v>77</v>
      </c>
      <c r="H7" s="3">
        <v>84</v>
      </c>
      <c r="I7" s="3">
        <v>88</v>
      </c>
      <c r="J7" s="3">
        <v>95</v>
      </c>
      <c r="K7" s="3">
        <f>SUM(E7:J7)</f>
        <v>536</v>
      </c>
      <c r="L7" s="6"/>
      <c r="M7" s="6"/>
    </row>
    <row r="8" spans="1:13" ht="13.5">
      <c r="A8" s="6"/>
      <c r="B8" s="3"/>
      <c r="C8" s="3">
        <v>2</v>
      </c>
      <c r="D8" s="3" t="s">
        <v>153</v>
      </c>
      <c r="E8" s="3">
        <v>94</v>
      </c>
      <c r="F8" s="3">
        <v>97</v>
      </c>
      <c r="G8" s="3">
        <v>88</v>
      </c>
      <c r="H8" s="3">
        <v>91</v>
      </c>
      <c r="I8" s="3">
        <v>91</v>
      </c>
      <c r="J8" s="3">
        <v>85</v>
      </c>
      <c r="K8" s="3">
        <f>SUM(E8:J8)</f>
        <v>546</v>
      </c>
      <c r="L8" s="3">
        <f>SUM(K6:K8)</f>
        <v>1630</v>
      </c>
      <c r="M8" s="3">
        <f>IF(COUNT(L8),RANK(L8,L$4:L$9),"")</f>
        <v>2</v>
      </c>
    </row>
    <row r="9" spans="1:13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2" width="4.125" style="2" hidden="1" customWidth="1"/>
    <col min="3" max="3" width="4.125" style="2" customWidth="1"/>
    <col min="4" max="4" width="13.625" style="2" customWidth="1"/>
    <col min="5" max="10" width="4.625" style="2" customWidth="1"/>
    <col min="11" max="11" width="6.125" style="2" customWidth="1"/>
    <col min="12" max="12" width="8.00390625" style="2" bestFit="1" customWidth="1"/>
    <col min="13" max="13" width="5.875" style="2" bestFit="1" customWidth="1"/>
    <col min="14" max="16384" width="9.00390625" style="2" customWidth="1"/>
  </cols>
  <sheetData>
    <row r="1" spans="1:13" ht="14.25">
      <c r="A1" s="1" t="s">
        <v>17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18</v>
      </c>
      <c r="L1" s="36" t="s">
        <v>16</v>
      </c>
      <c r="M1" s="1" t="s">
        <v>11</v>
      </c>
    </row>
    <row r="2" spans="1:13" ht="13.5">
      <c r="A2" s="4"/>
      <c r="B2" s="3"/>
      <c r="C2" s="3">
        <v>13</v>
      </c>
      <c r="D2" s="3" t="s">
        <v>50</v>
      </c>
      <c r="E2" s="3">
        <v>97</v>
      </c>
      <c r="F2" s="3">
        <v>97</v>
      </c>
      <c r="G2" s="3">
        <v>97</v>
      </c>
      <c r="H2" s="3">
        <v>97</v>
      </c>
      <c r="I2" s="3">
        <v>94</v>
      </c>
      <c r="J2" s="3">
        <v>95</v>
      </c>
      <c r="K2" s="3">
        <f>SUM(E2:J2)</f>
        <v>577</v>
      </c>
      <c r="L2" s="37"/>
      <c r="M2" s="34"/>
    </row>
    <row r="3" spans="1:13" ht="14.25">
      <c r="A3" s="5" t="s">
        <v>40</v>
      </c>
      <c r="B3" s="3"/>
      <c r="C3" s="3">
        <v>10</v>
      </c>
      <c r="D3" s="3" t="s">
        <v>56</v>
      </c>
      <c r="E3" s="3">
        <v>97</v>
      </c>
      <c r="F3" s="3">
        <v>98</v>
      </c>
      <c r="G3" s="3">
        <v>97</v>
      </c>
      <c r="H3" s="3">
        <v>98</v>
      </c>
      <c r="I3" s="3">
        <v>97</v>
      </c>
      <c r="J3" s="3">
        <v>98</v>
      </c>
      <c r="K3" s="31">
        <f>SUM(E3:J3)</f>
        <v>585</v>
      </c>
      <c r="L3" s="38"/>
      <c r="M3" s="35"/>
    </row>
    <row r="4" spans="1:13" ht="13.5">
      <c r="A4" s="6"/>
      <c r="B4" s="3"/>
      <c r="C4" s="3">
        <v>21</v>
      </c>
      <c r="D4" s="3" t="s">
        <v>107</v>
      </c>
      <c r="E4" s="3">
        <v>95</v>
      </c>
      <c r="F4" s="3">
        <v>94</v>
      </c>
      <c r="G4" s="3">
        <v>95</v>
      </c>
      <c r="H4" s="3">
        <v>96</v>
      </c>
      <c r="I4" s="3">
        <v>97</v>
      </c>
      <c r="J4" s="3">
        <v>93</v>
      </c>
      <c r="K4" s="3">
        <f>SUM(E4:J4)</f>
        <v>570</v>
      </c>
      <c r="L4" s="6">
        <f>SUM(K2:K4)</f>
        <v>1732</v>
      </c>
      <c r="M4" s="3">
        <f>IF(COUNT(L4),RANK(L4,L$4:L$9),"")</f>
        <v>1</v>
      </c>
    </row>
    <row r="5" spans="1:13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3.5">
      <c r="A6" s="4"/>
      <c r="B6" s="3"/>
      <c r="C6" s="3">
        <v>14</v>
      </c>
      <c r="D6" s="3" t="s">
        <v>53</v>
      </c>
      <c r="E6" s="3">
        <v>96</v>
      </c>
      <c r="F6" s="3">
        <v>96</v>
      </c>
      <c r="G6" s="3">
        <v>95</v>
      </c>
      <c r="H6" s="3">
        <v>99</v>
      </c>
      <c r="I6" s="3">
        <v>99</v>
      </c>
      <c r="J6" s="3">
        <v>95</v>
      </c>
      <c r="K6" s="3">
        <f>SUM(E6:J6)</f>
        <v>580</v>
      </c>
      <c r="L6" s="4"/>
      <c r="M6" s="4"/>
    </row>
    <row r="7" spans="1:13" ht="14.25">
      <c r="A7" s="5" t="s">
        <v>32</v>
      </c>
      <c r="B7" s="3"/>
      <c r="C7" s="3">
        <v>8</v>
      </c>
      <c r="D7" s="3" t="s">
        <v>69</v>
      </c>
      <c r="E7" s="3">
        <v>95</v>
      </c>
      <c r="F7" s="3">
        <v>97</v>
      </c>
      <c r="G7" s="3">
        <v>94</v>
      </c>
      <c r="H7" s="3">
        <v>96</v>
      </c>
      <c r="I7" s="3">
        <v>96</v>
      </c>
      <c r="J7" s="3">
        <v>95</v>
      </c>
      <c r="K7" s="3">
        <f>SUM(E7:J7)</f>
        <v>573</v>
      </c>
      <c r="L7" s="6"/>
      <c r="M7" s="6"/>
    </row>
    <row r="8" spans="1:13" ht="13.5">
      <c r="A8" s="6"/>
      <c r="B8" s="3"/>
      <c r="C8" s="3">
        <v>6</v>
      </c>
      <c r="D8" s="3" t="s">
        <v>49</v>
      </c>
      <c r="E8" s="3">
        <v>96</v>
      </c>
      <c r="F8" s="3">
        <v>94</v>
      </c>
      <c r="G8" s="3">
        <v>94</v>
      </c>
      <c r="H8" s="3">
        <v>96</v>
      </c>
      <c r="I8" s="3">
        <v>94</v>
      </c>
      <c r="J8" s="3">
        <v>100</v>
      </c>
      <c r="K8" s="3">
        <f>SUM(E8:J8)</f>
        <v>574</v>
      </c>
      <c r="L8" s="3">
        <f>SUM(K6:K8)</f>
        <v>1727</v>
      </c>
      <c r="M8" s="3">
        <f>IF(COUNT(L8),RANK(L8,L$4:L$9),"")</f>
        <v>2</v>
      </c>
    </row>
    <row r="9" spans="1:13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2" width="4.125" style="2" hidden="1" customWidth="1"/>
    <col min="3" max="3" width="4.125" style="2" customWidth="1"/>
    <col min="4" max="4" width="13.625" style="2" customWidth="1"/>
    <col min="5" max="10" width="4.625" style="2" customWidth="1"/>
    <col min="11" max="11" width="6.125" style="2" customWidth="1"/>
    <col min="12" max="12" width="8.00390625" style="2" bestFit="1" customWidth="1"/>
    <col min="13" max="13" width="5.875" style="2" bestFit="1" customWidth="1"/>
    <col min="14" max="16384" width="9.00390625" style="2" customWidth="1"/>
  </cols>
  <sheetData>
    <row r="1" spans="1:13" ht="14.25">
      <c r="A1" s="1" t="s">
        <v>17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18</v>
      </c>
      <c r="L1" s="1" t="s">
        <v>16</v>
      </c>
      <c r="M1" s="1" t="s">
        <v>11</v>
      </c>
    </row>
    <row r="2" spans="1:13" ht="13.5">
      <c r="A2" s="4"/>
      <c r="B2" s="3"/>
      <c r="C2" s="17">
        <v>12</v>
      </c>
      <c r="D2" s="17" t="s">
        <v>119</v>
      </c>
      <c r="E2" s="3">
        <v>97</v>
      </c>
      <c r="F2" s="3">
        <v>98</v>
      </c>
      <c r="G2" s="3">
        <v>95</v>
      </c>
      <c r="H2" s="3">
        <v>97</v>
      </c>
      <c r="I2" s="3">
        <v>98</v>
      </c>
      <c r="J2" s="3">
        <v>96</v>
      </c>
      <c r="K2" s="3">
        <f>SUM(E2:J2)</f>
        <v>581</v>
      </c>
      <c r="L2" s="4"/>
      <c r="M2" s="4"/>
    </row>
    <row r="3" spans="1:13" ht="14.25">
      <c r="A3" s="5" t="s">
        <v>40</v>
      </c>
      <c r="B3" s="3"/>
      <c r="C3" s="17">
        <v>16</v>
      </c>
      <c r="D3" s="17" t="s">
        <v>107</v>
      </c>
      <c r="E3" s="3">
        <v>95</v>
      </c>
      <c r="F3" s="3">
        <v>97</v>
      </c>
      <c r="G3" s="3">
        <v>97</v>
      </c>
      <c r="H3" s="3">
        <v>94</v>
      </c>
      <c r="I3" s="3">
        <v>97</v>
      </c>
      <c r="J3" s="3">
        <v>97</v>
      </c>
      <c r="K3" s="3">
        <f>SUM(E3:J3)</f>
        <v>577</v>
      </c>
      <c r="L3" s="6"/>
      <c r="M3" s="6"/>
    </row>
    <row r="4" spans="1:13" ht="13.5">
      <c r="A4" s="6"/>
      <c r="B4" s="3"/>
      <c r="C4" s="17">
        <v>7</v>
      </c>
      <c r="D4" s="17" t="s">
        <v>113</v>
      </c>
      <c r="E4" s="3">
        <v>97</v>
      </c>
      <c r="F4" s="3">
        <v>95</v>
      </c>
      <c r="G4" s="3">
        <v>95</v>
      </c>
      <c r="H4" s="3">
        <v>95</v>
      </c>
      <c r="I4" s="3">
        <v>95</v>
      </c>
      <c r="J4" s="3">
        <v>99</v>
      </c>
      <c r="K4" s="3">
        <f>SUM(E4:J4)</f>
        <v>576</v>
      </c>
      <c r="L4" s="3">
        <f>SUM(K2:K4)</f>
        <v>1734</v>
      </c>
      <c r="M4" s="3">
        <f>IF(COUNT(L4),RANK(L4,L$4:L$13),"")</f>
        <v>1</v>
      </c>
    </row>
    <row r="5" spans="1:13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3.5">
      <c r="A6" s="18"/>
      <c r="B6" s="19"/>
      <c r="C6" s="20">
        <v>14</v>
      </c>
      <c r="D6" s="21" t="s">
        <v>45</v>
      </c>
      <c r="E6" s="3">
        <v>98</v>
      </c>
      <c r="F6" s="3">
        <v>96</v>
      </c>
      <c r="G6" s="3">
        <v>99</v>
      </c>
      <c r="H6" s="3">
        <v>95</v>
      </c>
      <c r="I6" s="3">
        <v>97</v>
      </c>
      <c r="J6" s="3">
        <v>94</v>
      </c>
      <c r="K6" s="3">
        <f>SUM(E6:J6)</f>
        <v>579</v>
      </c>
      <c r="L6" s="22"/>
      <c r="M6" s="4"/>
    </row>
    <row r="7" spans="1:13" ht="14.25">
      <c r="A7" s="24" t="s">
        <v>46</v>
      </c>
      <c r="B7" s="3"/>
      <c r="C7" s="17">
        <v>8</v>
      </c>
      <c r="D7" s="17" t="s">
        <v>114</v>
      </c>
      <c r="E7" s="3">
        <v>97</v>
      </c>
      <c r="F7" s="3">
        <v>96</v>
      </c>
      <c r="G7" s="3">
        <v>97</v>
      </c>
      <c r="H7" s="3">
        <v>98</v>
      </c>
      <c r="I7" s="3">
        <v>94</v>
      </c>
      <c r="J7" s="3">
        <v>97</v>
      </c>
      <c r="K7" s="3">
        <f>SUM(E7:J7)</f>
        <v>579</v>
      </c>
      <c r="L7" s="6"/>
      <c r="M7" s="6"/>
    </row>
    <row r="8" spans="1:13" ht="13.5">
      <c r="A8" s="26"/>
      <c r="B8" s="3"/>
      <c r="C8" s="17">
        <v>4</v>
      </c>
      <c r="D8" s="17" t="s">
        <v>111</v>
      </c>
      <c r="E8" s="3">
        <v>94</v>
      </c>
      <c r="F8" s="3">
        <v>94</v>
      </c>
      <c r="G8" s="3">
        <v>93</v>
      </c>
      <c r="H8" s="3">
        <v>95</v>
      </c>
      <c r="I8" s="3">
        <v>95</v>
      </c>
      <c r="J8" s="3">
        <v>92</v>
      </c>
      <c r="K8" s="3">
        <f>SUM(E8:J8)</f>
        <v>563</v>
      </c>
      <c r="L8" s="3">
        <f>SUM(K6:K8)</f>
        <v>1721</v>
      </c>
      <c r="M8" s="3">
        <f>IF(COUNT(L8),RANK(L8,L$4:L$13),"")</f>
        <v>2</v>
      </c>
    </row>
    <row r="9" spans="1:13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4"/>
      <c r="B10" s="3"/>
      <c r="C10" s="17">
        <v>18</v>
      </c>
      <c r="D10" s="17" t="s">
        <v>70</v>
      </c>
      <c r="E10" s="3">
        <v>94</v>
      </c>
      <c r="F10" s="3">
        <v>97</v>
      </c>
      <c r="G10" s="3">
        <v>96</v>
      </c>
      <c r="H10" s="3">
        <v>95</v>
      </c>
      <c r="I10" s="3">
        <v>95</v>
      </c>
      <c r="J10" s="3">
        <v>94</v>
      </c>
      <c r="K10" s="3">
        <f>SUM(E10:J10)</f>
        <v>571</v>
      </c>
      <c r="L10" s="4"/>
      <c r="M10" s="23"/>
    </row>
    <row r="11" spans="1:13" ht="14.25">
      <c r="A11" s="5" t="s">
        <v>42</v>
      </c>
      <c r="B11" s="3"/>
      <c r="C11" s="17">
        <v>6</v>
      </c>
      <c r="D11" s="17" t="s">
        <v>112</v>
      </c>
      <c r="E11" s="3">
        <v>96</v>
      </c>
      <c r="F11" s="3">
        <v>96</v>
      </c>
      <c r="G11" s="3">
        <v>97</v>
      </c>
      <c r="H11" s="3">
        <v>95</v>
      </c>
      <c r="I11" s="3">
        <v>96</v>
      </c>
      <c r="J11" s="3">
        <v>97</v>
      </c>
      <c r="K11" s="3">
        <f>SUM(E11:J11)</f>
        <v>577</v>
      </c>
      <c r="L11" s="6"/>
      <c r="M11" s="25"/>
    </row>
    <row r="12" spans="1:13" ht="13.5">
      <c r="A12" s="6"/>
      <c r="B12" s="3"/>
      <c r="C12" s="17">
        <v>23</v>
      </c>
      <c r="D12" s="17" t="s">
        <v>126</v>
      </c>
      <c r="E12" s="3">
        <v>93</v>
      </c>
      <c r="F12" s="3">
        <v>94</v>
      </c>
      <c r="G12" s="3">
        <v>93</v>
      </c>
      <c r="H12" s="3">
        <v>94</v>
      </c>
      <c r="I12" s="3">
        <v>97</v>
      </c>
      <c r="J12" s="3">
        <v>87</v>
      </c>
      <c r="K12" s="3">
        <f>SUM(E12:J12)</f>
        <v>558</v>
      </c>
      <c r="L12" s="3">
        <f>SUM(K10:K12)</f>
        <v>1706</v>
      </c>
      <c r="M12" s="27">
        <f>IF(COUNT(L12),RANK(L12,L$4:L$13),"")</f>
        <v>3</v>
      </c>
    </row>
    <row r="13" spans="1:13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</sheetData>
  <printOptions/>
  <pageMargins left="0.75" right="0.75" top="1" bottom="1" header="0.512" footer="0.512"/>
  <pageSetup orientation="portrait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鈴木崇弘</cp:lastModifiedBy>
  <cp:lastPrinted>2002-12-01T13:26:29Z</cp:lastPrinted>
  <dcterms:created xsi:type="dcterms:W3CDTF">1998-05-31T02:26:00Z</dcterms:created>
  <dcterms:modified xsi:type="dcterms:W3CDTF">2002-12-01T13:32:18Z</dcterms:modified>
  <cp:category/>
  <cp:version/>
  <cp:contentType/>
  <cp:contentStatus/>
</cp:coreProperties>
</file>