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390" windowWidth="5970" windowHeight="6615" tabRatio="935" activeTab="0"/>
  </bookViews>
  <sheets>
    <sheet name="50m3x20" sheetId="1" r:id="rId1"/>
    <sheet name="50mP60" sheetId="2" r:id="rId2"/>
    <sheet name="10mS60" sheetId="3" r:id="rId3"/>
    <sheet name="10mS40W" sheetId="4" r:id="rId4"/>
    <sheet name="50m3x20団体" sheetId="5" r:id="rId5"/>
    <sheet name="50mP60団体" sheetId="6" r:id="rId6"/>
    <sheet name="10mS60団体" sheetId="7" r:id="rId7"/>
    <sheet name="10mS40W団体" sheetId="8" r:id="rId8"/>
    <sheet name="50m3x20FINAL" sheetId="9" r:id="rId9"/>
    <sheet name="50mP60FINAL" sheetId="10" r:id="rId10"/>
    <sheet name="10mS40W_FINAL" sheetId="11" r:id="rId11"/>
    <sheet name="総合団体" sheetId="12" r:id="rId12"/>
    <sheet name="支部対抗" sheetId="13" r:id="rId13"/>
  </sheets>
  <definedNames>
    <definedName name="_xlnm.Print_Area" localSheetId="3">'10mS40W'!$B$1:$L$45</definedName>
    <definedName name="_xlnm.Print_Area" localSheetId="0">'50m3x20'!$B$18:$L$29</definedName>
    <definedName name="_xlnm.Print_Titles" localSheetId="3">'10mS40W'!$1:$1</definedName>
    <definedName name="_xlnm.Print_Titles" localSheetId="7">'10mS40W団体'!$1:$1</definedName>
    <definedName name="_xlnm.Print_Titles" localSheetId="2">'10mS60'!$1:$1</definedName>
    <definedName name="_xlnm.Print_Titles" localSheetId="6">'10mS60団体'!$1:$1</definedName>
    <definedName name="_xlnm.Print_Titles" localSheetId="0">'50m3x20'!$1:$1</definedName>
    <definedName name="_xlnm.Print_Titles" localSheetId="4">'50m3x20団体'!$1:$1</definedName>
    <definedName name="_xlnm.Print_Titles" localSheetId="1">'50mP60'!$1:$1</definedName>
    <definedName name="_xlnm.Print_Titles" localSheetId="5">'50mP60団体'!$1:$1</definedName>
  </definedNames>
  <calcPr fullCalcOnLoad="1"/>
</workbook>
</file>

<file path=xl/sharedStrings.xml><?xml version="1.0" encoding="utf-8"?>
<sst xmlns="http://schemas.openxmlformats.org/spreadsheetml/2006/main" count="1564" uniqueCount="307">
  <si>
    <t>射群</t>
  </si>
  <si>
    <t>射座</t>
  </si>
  <si>
    <t>名　前</t>
  </si>
  <si>
    <t>学校名</t>
  </si>
  <si>
    <t>Ｐ１</t>
  </si>
  <si>
    <t>Ｐ２</t>
  </si>
  <si>
    <t>Ｓ１</t>
  </si>
  <si>
    <t>Ｓ２</t>
  </si>
  <si>
    <t>Ｋ１</t>
  </si>
  <si>
    <t>Ｋ２</t>
  </si>
  <si>
    <t>合 計</t>
  </si>
  <si>
    <t>順位</t>
  </si>
  <si>
    <t>Ｓ３</t>
  </si>
  <si>
    <t>Ｓ４</t>
  </si>
  <si>
    <t>Ｓ５</t>
  </si>
  <si>
    <t>Ｓ６</t>
  </si>
  <si>
    <t>合　計</t>
  </si>
  <si>
    <t>合計</t>
  </si>
  <si>
    <t>学　校　名</t>
  </si>
  <si>
    <t>得　点</t>
  </si>
  <si>
    <t>[補欠]</t>
  </si>
  <si>
    <t>No</t>
  </si>
  <si>
    <t>素点</t>
  </si>
  <si>
    <t>競射１</t>
  </si>
  <si>
    <t>競射２</t>
  </si>
  <si>
    <t>得点</t>
  </si>
  <si>
    <t>*</t>
  </si>
  <si>
    <t>[</t>
  </si>
  <si>
    <t>]</t>
  </si>
  <si>
    <t>点</t>
  </si>
  <si>
    <t>ARS60</t>
  </si>
  <si>
    <t>SFR3P60</t>
  </si>
  <si>
    <t>SFRP60</t>
  </si>
  <si>
    <t>位</t>
  </si>
  <si>
    <t>総合計</t>
  </si>
  <si>
    <t>前田 勝</t>
  </si>
  <si>
    <t>崇城大学</t>
  </si>
  <si>
    <t>高木 徳家</t>
  </si>
  <si>
    <t>鎌田 一志</t>
  </si>
  <si>
    <t>守田 朋広</t>
  </si>
  <si>
    <t>第一工業大学</t>
  </si>
  <si>
    <t>和田 靖行</t>
  </si>
  <si>
    <t>長崎大学</t>
  </si>
  <si>
    <t>岡 将司</t>
  </si>
  <si>
    <t>九州国際大学</t>
  </si>
  <si>
    <t>杉本 隆宏</t>
  </si>
  <si>
    <t>高橋 佑天</t>
  </si>
  <si>
    <t>吉本 昌人</t>
  </si>
  <si>
    <t>岩本 悠介</t>
  </si>
  <si>
    <t>長嶋 孝憲</t>
  </si>
  <si>
    <t>田中 篤志</t>
  </si>
  <si>
    <t>井出 純一</t>
  </si>
  <si>
    <t>岡田 晋</t>
  </si>
  <si>
    <t>徳田 圭祐</t>
  </si>
  <si>
    <t>興梠 将宣</t>
  </si>
  <si>
    <t>吉澤 卓也</t>
  </si>
  <si>
    <t>渡辺 賢志</t>
  </si>
  <si>
    <t>佐賀大学</t>
  </si>
  <si>
    <t>富田 教裕</t>
  </si>
  <si>
    <t>第一経済大学</t>
  </si>
  <si>
    <t>加藤 潤一</t>
  </si>
  <si>
    <t>京都府立大学</t>
  </si>
  <si>
    <t>北山 頌子</t>
  </si>
  <si>
    <t>Ⅱ</t>
  </si>
  <si>
    <t>大村 香</t>
  </si>
  <si>
    <t>Ⅰ</t>
  </si>
  <si>
    <t>Ⅰ</t>
  </si>
  <si>
    <t>園田 佳保</t>
  </si>
  <si>
    <t>京都大学</t>
  </si>
  <si>
    <t>Ⅰ</t>
  </si>
  <si>
    <t>吉田 幸恵</t>
  </si>
  <si>
    <t>Ⅱ</t>
  </si>
  <si>
    <t>児玉 優美</t>
  </si>
  <si>
    <t>Ⅱ</t>
  </si>
  <si>
    <t>上原 真依</t>
  </si>
  <si>
    <t>加藤 秋彦</t>
  </si>
  <si>
    <t>岩崎 伸彦</t>
  </si>
  <si>
    <t>蟹江 智文</t>
  </si>
  <si>
    <t>木津 吉博</t>
  </si>
  <si>
    <t>磯谷 朋毅</t>
  </si>
  <si>
    <t>米田 慎也</t>
  </si>
  <si>
    <t>河田 博成</t>
  </si>
  <si>
    <t>田中 豊弥</t>
  </si>
  <si>
    <t>岡田 敬信</t>
  </si>
  <si>
    <t>関根 良潤</t>
  </si>
  <si>
    <t>霧林 毅行</t>
  </si>
  <si>
    <t>服部 佑哉</t>
  </si>
  <si>
    <t>大西 賢司</t>
  </si>
  <si>
    <t>増田 知彰</t>
  </si>
  <si>
    <t>笠井 豪</t>
  </si>
  <si>
    <t>山下 雅徳</t>
  </si>
  <si>
    <t>神田 有喜</t>
  </si>
  <si>
    <t>山内 芳准</t>
  </si>
  <si>
    <t>堀田 和久</t>
  </si>
  <si>
    <t>霧林 毅行</t>
  </si>
  <si>
    <t>松尾 敦子</t>
  </si>
  <si>
    <t>立命館大学</t>
  </si>
  <si>
    <t>日渡 憲貴</t>
  </si>
  <si>
    <t>大川 麻貴</t>
  </si>
  <si>
    <t>坪田 夏世</t>
  </si>
  <si>
    <t>渡 憲哉</t>
  </si>
  <si>
    <t>目次 美香</t>
  </si>
  <si>
    <t>遠山 佳奈</t>
  </si>
  <si>
    <t>上田 愛</t>
  </si>
  <si>
    <t>木村 千穂</t>
  </si>
  <si>
    <t>岩倉 明香</t>
  </si>
  <si>
    <t>松政 孝英</t>
  </si>
  <si>
    <t>池下 直樹</t>
  </si>
  <si>
    <t>吉原 隆裕</t>
  </si>
  <si>
    <t>関西大学</t>
  </si>
  <si>
    <t>松永 敏宏</t>
  </si>
  <si>
    <t>高木 誓子</t>
  </si>
  <si>
    <t>戒能 洋平</t>
  </si>
  <si>
    <t>森田 久美子</t>
  </si>
  <si>
    <t>山口 正史</t>
  </si>
  <si>
    <t>岡田 恭子</t>
  </si>
  <si>
    <t>竹内 裕美</t>
  </si>
  <si>
    <t>三田村 遥</t>
  </si>
  <si>
    <t>久保 容子</t>
  </si>
  <si>
    <t>寺下 由夏</t>
  </si>
  <si>
    <t>山本 誠治</t>
  </si>
  <si>
    <t>甲南大学</t>
  </si>
  <si>
    <t>熊谷 洋平</t>
  </si>
  <si>
    <t>寺脇 敏之</t>
  </si>
  <si>
    <t>高見 健司</t>
  </si>
  <si>
    <t>神野 武志</t>
  </si>
  <si>
    <t>山本 秀樹</t>
  </si>
  <si>
    <t>粟田 武司</t>
  </si>
  <si>
    <t>森田 亮</t>
  </si>
  <si>
    <t>浦井 晃子</t>
  </si>
  <si>
    <t>澤野 博樹</t>
  </si>
  <si>
    <t>山田 明生</t>
  </si>
  <si>
    <t>中野 琴</t>
  </si>
  <si>
    <t>圓見 尚生</t>
  </si>
  <si>
    <t>宇佐美 裕介</t>
  </si>
  <si>
    <t>竹内 裕美</t>
  </si>
  <si>
    <t>津高 敏明</t>
  </si>
  <si>
    <t>巽 憲良</t>
  </si>
  <si>
    <t>酒井 和哉</t>
  </si>
  <si>
    <t>早川 慶</t>
  </si>
  <si>
    <t>工藤 修吾</t>
  </si>
  <si>
    <t>溝口 泰史</t>
  </si>
  <si>
    <t>松岡 友彦</t>
  </si>
  <si>
    <t>佐々木 伸治</t>
  </si>
  <si>
    <t>大阪商業大学</t>
  </si>
  <si>
    <t>山口 智史</t>
  </si>
  <si>
    <t>山中 圭太</t>
  </si>
  <si>
    <t>関西学院大学</t>
  </si>
  <si>
    <t>三木 説子</t>
  </si>
  <si>
    <t>福手 宏之</t>
  </si>
  <si>
    <t>忠津 明子</t>
  </si>
  <si>
    <t>高橋 明子</t>
  </si>
  <si>
    <t>大西 宙宇</t>
  </si>
  <si>
    <t>大西 宙宇</t>
  </si>
  <si>
    <t>三国 拓也</t>
  </si>
  <si>
    <t>中瀬 亮</t>
  </si>
  <si>
    <t>近畿大学</t>
  </si>
  <si>
    <t>阪田 則子</t>
  </si>
  <si>
    <t>宮岡 佳貴</t>
  </si>
  <si>
    <t>竹原 成祐</t>
  </si>
  <si>
    <t>大阪産業大学</t>
  </si>
  <si>
    <t>當麻 英之</t>
  </si>
  <si>
    <t>上辻 麻王</t>
  </si>
  <si>
    <t>山内 雄介</t>
  </si>
  <si>
    <t>森田 正則</t>
  </si>
  <si>
    <t>奈良産業大学</t>
  </si>
  <si>
    <t>大岩 俊策</t>
  </si>
  <si>
    <t>北山 和訓</t>
  </si>
  <si>
    <t>中山 晋介</t>
  </si>
  <si>
    <t>瀧澤 俊幸</t>
  </si>
  <si>
    <t>池田 匠作</t>
  </si>
  <si>
    <t>大阪大学</t>
  </si>
  <si>
    <t>坂本 直哉</t>
  </si>
  <si>
    <t>伊藤 厚信</t>
  </si>
  <si>
    <t>福原 知子</t>
  </si>
  <si>
    <t>磯崎 智子</t>
  </si>
  <si>
    <t>吉川 典彰</t>
  </si>
  <si>
    <t>葛西 康隆</t>
  </si>
  <si>
    <t>住吉 純治</t>
  </si>
  <si>
    <t>松尾 啓司</t>
  </si>
  <si>
    <t>Kwong Terk Ming</t>
  </si>
  <si>
    <t>清利 麻耶</t>
  </si>
  <si>
    <t>櫻井 啓介</t>
  </si>
  <si>
    <t>堂馬 佑太</t>
  </si>
  <si>
    <t>神谷 幸成</t>
  </si>
  <si>
    <t>長谷川 早苗</t>
  </si>
  <si>
    <t>小畑 圭介</t>
  </si>
  <si>
    <t>京都産業大学</t>
  </si>
  <si>
    <t>上野山 淑子</t>
  </si>
  <si>
    <t>大手 史子</t>
  </si>
  <si>
    <t>篠塚 篤志</t>
  </si>
  <si>
    <t>須藤 秀一</t>
  </si>
  <si>
    <t>尾上 方伸</t>
  </si>
  <si>
    <t>別宗 俊輔</t>
  </si>
  <si>
    <t>松下 智</t>
  </si>
  <si>
    <t>中山 智孝</t>
  </si>
  <si>
    <t>別荘 俊輔</t>
  </si>
  <si>
    <t>B</t>
  </si>
  <si>
    <t>渡辺 由梨</t>
  </si>
  <si>
    <t>同志社大学</t>
  </si>
  <si>
    <t>牧本 ちあき</t>
  </si>
  <si>
    <t>喜田 いくみ</t>
  </si>
  <si>
    <t>塚本 良太</t>
  </si>
  <si>
    <t>清水 康介</t>
  </si>
  <si>
    <t>清水 祥子</t>
  </si>
  <si>
    <t>岸野 雅也</t>
  </si>
  <si>
    <t>西澤 憲治</t>
  </si>
  <si>
    <t>杉岡 寛隆</t>
  </si>
  <si>
    <t>D</t>
  </si>
  <si>
    <t>E</t>
  </si>
  <si>
    <t>古川 邦臣</t>
  </si>
  <si>
    <t>上田 晃司</t>
  </si>
  <si>
    <t>C</t>
  </si>
  <si>
    <t>石田 達哉</t>
  </si>
  <si>
    <t>愛知大学</t>
  </si>
  <si>
    <t>吉川 高幸</t>
  </si>
  <si>
    <t>杉浦 宏治</t>
  </si>
  <si>
    <t>阿部 紀男</t>
  </si>
  <si>
    <t>増岡 孝也</t>
  </si>
  <si>
    <t>久保 大輔</t>
  </si>
  <si>
    <t>出原 正規</t>
  </si>
  <si>
    <t>横山 幸司</t>
  </si>
  <si>
    <t>牧 征樹</t>
  </si>
  <si>
    <t>名古屋工業大学</t>
  </si>
  <si>
    <t>岩本 朋子</t>
  </si>
  <si>
    <t>愛知学院大学</t>
  </si>
  <si>
    <t>伏屋 真知子</t>
  </si>
  <si>
    <t>伊藤 篤</t>
  </si>
  <si>
    <t>長野 幹</t>
  </si>
  <si>
    <t>上原 査代子</t>
  </si>
  <si>
    <t>水谷 公亮</t>
  </si>
  <si>
    <t xml:space="preserve"> 別処 怜</t>
  </si>
  <si>
    <t>設楽 涼子</t>
  </si>
  <si>
    <t>栗林 知史</t>
  </si>
  <si>
    <t>桑野 智</t>
  </si>
  <si>
    <t>名古屋大学</t>
  </si>
  <si>
    <t>石垣 真也</t>
  </si>
  <si>
    <t>宮口 哲</t>
  </si>
  <si>
    <t>繁永 伸明</t>
  </si>
  <si>
    <t>後藤 玲子</t>
  </si>
  <si>
    <t>二宗 隆</t>
  </si>
  <si>
    <t>河合 雅典</t>
  </si>
  <si>
    <t>坪田 将典</t>
  </si>
  <si>
    <t>永利 修平</t>
  </si>
  <si>
    <t>岩下 智昭</t>
  </si>
  <si>
    <t>加藤 典子</t>
  </si>
  <si>
    <t>西窪  計一郎</t>
  </si>
  <si>
    <t>山脇 寛子</t>
  </si>
  <si>
    <t>中村 知樹</t>
  </si>
  <si>
    <t>入江 尚宏</t>
  </si>
  <si>
    <t>松原 史彦</t>
  </si>
  <si>
    <t>林 功之助</t>
  </si>
  <si>
    <t>小南 光</t>
  </si>
  <si>
    <t>酒井 健一</t>
  </si>
  <si>
    <t>西森 寛敏</t>
  </si>
  <si>
    <t>大北 洋子</t>
  </si>
  <si>
    <t>服部 俊秀</t>
  </si>
  <si>
    <t>児玉 奈緒子</t>
  </si>
  <si>
    <t>松岡 真知子</t>
  </si>
  <si>
    <t>井堂 絢子</t>
  </si>
  <si>
    <t>椎尾 奈苗</t>
  </si>
  <si>
    <t>真貝 寛之</t>
  </si>
  <si>
    <t>松ヶ野 修功</t>
  </si>
  <si>
    <t>服部 志帆</t>
  </si>
  <si>
    <t>木多見 健一</t>
  </si>
  <si>
    <t>西窪 計一郎</t>
  </si>
  <si>
    <t>B</t>
  </si>
  <si>
    <t>井堂 絢子</t>
  </si>
  <si>
    <t>古橋 均</t>
  </si>
  <si>
    <t>名城大学</t>
  </si>
  <si>
    <t>高土 浩一</t>
  </si>
  <si>
    <t>古谷 昌寛</t>
  </si>
  <si>
    <t>神野 将之</t>
  </si>
  <si>
    <t>[</t>
  </si>
  <si>
    <t>総合計</t>
  </si>
  <si>
    <t>C</t>
  </si>
  <si>
    <t>E</t>
  </si>
  <si>
    <t>[</t>
  </si>
  <si>
    <t>中部支部</t>
  </si>
  <si>
    <t>関西支部</t>
  </si>
  <si>
    <t>九州支部</t>
  </si>
  <si>
    <t>学校名</t>
  </si>
  <si>
    <t>棄</t>
  </si>
  <si>
    <t>権</t>
  </si>
  <si>
    <t>A</t>
  </si>
  <si>
    <t>D</t>
  </si>
  <si>
    <t>A</t>
  </si>
  <si>
    <t>E</t>
  </si>
  <si>
    <t>A</t>
  </si>
  <si>
    <t>B</t>
  </si>
  <si>
    <t>B</t>
  </si>
  <si>
    <t>A</t>
  </si>
  <si>
    <t>D</t>
  </si>
  <si>
    <t>B</t>
  </si>
  <si>
    <t>C</t>
  </si>
  <si>
    <t>D</t>
  </si>
  <si>
    <t>E</t>
  </si>
  <si>
    <t>A</t>
  </si>
  <si>
    <t>金丸 孝</t>
  </si>
  <si>
    <t xml:space="preserve">浜島 高将 </t>
  </si>
  <si>
    <t>山上 洋平</t>
  </si>
  <si>
    <t>備考</t>
  </si>
  <si>
    <t>減点2点</t>
  </si>
  <si>
    <t>C</t>
  </si>
  <si>
    <t>優勝</t>
  </si>
  <si>
    <t>準優勝</t>
  </si>
  <si>
    <t>射群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</si>
</sst>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"/>
      <family val="1"/>
    </font>
    <font>
      <sz val="20"/>
      <name val=""/>
      <family val="3"/>
    </font>
    <font>
      <sz val="6"/>
      <name val="ＭＳ Ｐ明朝"/>
      <family val="1"/>
    </font>
    <font>
      <sz val="20"/>
      <name val="$ＪＳゴシック"/>
      <family val="3"/>
    </font>
    <font>
      <sz val="18"/>
      <name val="ＭＳ 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20"/>
      <name val="HGPｺﾞｼｯｸE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 horizontal="center" vertical="center"/>
      <protection/>
    </xf>
    <xf numFmtId="0" fontId="2" fillId="0" borderId="3" xfId="0" applyFont="1" applyFill="1" applyBorder="1" applyAlignment="1" applyProtection="1">
      <alignment horizontal="center" vertical="center"/>
      <protection/>
    </xf>
    <xf numFmtId="0" fontId="0" fillId="0" borderId="4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5" xfId="0" applyFill="1" applyBorder="1" applyAlignment="1">
      <alignment horizontal="center" vertical="center"/>
    </xf>
    <xf numFmtId="176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Fill="1" applyBorder="1" applyAlignment="1">
      <alignment horizontal="center" vertical="center"/>
    </xf>
    <xf numFmtId="176" fontId="0" fillId="0" borderId="7" xfId="0" applyNumberForma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2" fillId="0" borderId="8" xfId="0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3" fillId="0" borderId="13" xfId="0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left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8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8" fillId="0" borderId="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  <protection/>
    </xf>
    <xf numFmtId="0" fontId="9" fillId="0" borderId="1" xfId="0" applyFont="1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8" xfId="0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 horizontal="center" vertical="center"/>
      <protection/>
    </xf>
    <xf numFmtId="0" fontId="8" fillId="0" borderId="2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right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9"/>
  <sheetViews>
    <sheetView tabSelected="1" workbookViewId="0" topLeftCell="A1">
      <selection activeCell="A4" sqref="A4"/>
    </sheetView>
  </sheetViews>
  <sheetFormatPr defaultColWidth="9.00390625" defaultRowHeight="13.5"/>
  <cols>
    <col min="1" max="1" width="3.375" style="2" customWidth="1"/>
    <col min="2" max="3" width="4.00390625" style="2" customWidth="1"/>
    <col min="4" max="4" width="13.625" style="2" customWidth="1"/>
    <col min="5" max="5" width="12.625" style="2" customWidth="1"/>
    <col min="6" max="11" width="4.625" style="2" customWidth="1"/>
    <col min="12" max="12" width="7.00390625" style="2" bestFit="1" customWidth="1"/>
    <col min="13" max="13" width="4.875" style="2" customWidth="1"/>
    <col min="14" max="16384" width="9.00390625" style="2" customWidth="1"/>
  </cols>
  <sheetData>
    <row r="1" spans="2:13" ht="14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2:13" ht="13.5">
      <c r="B2" s="3" t="s">
        <v>266</v>
      </c>
      <c r="C2" s="3">
        <v>17</v>
      </c>
      <c r="D2" s="21" t="s">
        <v>100</v>
      </c>
      <c r="E2" s="22" t="s">
        <v>96</v>
      </c>
      <c r="F2" s="3">
        <v>94</v>
      </c>
      <c r="G2" s="3">
        <v>99</v>
      </c>
      <c r="H2" s="3">
        <v>87</v>
      </c>
      <c r="I2" s="3">
        <v>92</v>
      </c>
      <c r="J2" s="3">
        <v>93</v>
      </c>
      <c r="K2" s="3">
        <v>95</v>
      </c>
      <c r="L2" s="3">
        <f aca="true" t="shared" si="0" ref="L2:L29">SUM(F2:K2)</f>
        <v>560</v>
      </c>
      <c r="M2" s="3">
        <f aca="true" t="shared" si="1" ref="M2:M29">RANK(L2,L$2:L$29)</f>
        <v>1</v>
      </c>
    </row>
    <row r="3" spans="2:13" ht="13.5">
      <c r="B3" s="3" t="s">
        <v>266</v>
      </c>
      <c r="C3" s="3">
        <v>15</v>
      </c>
      <c r="D3" s="21" t="s">
        <v>198</v>
      </c>
      <c r="E3" s="3" t="s">
        <v>199</v>
      </c>
      <c r="F3" s="3">
        <v>97</v>
      </c>
      <c r="G3" s="3">
        <v>95</v>
      </c>
      <c r="H3" s="3">
        <v>93</v>
      </c>
      <c r="I3" s="3">
        <v>90</v>
      </c>
      <c r="J3" s="3">
        <v>92</v>
      </c>
      <c r="K3" s="3">
        <v>93</v>
      </c>
      <c r="L3" s="3">
        <f t="shared" si="0"/>
        <v>560</v>
      </c>
      <c r="M3" s="3">
        <f t="shared" si="1"/>
        <v>1</v>
      </c>
    </row>
    <row r="4" spans="2:13" ht="13.5">
      <c r="B4" s="3" t="s">
        <v>266</v>
      </c>
      <c r="C4" s="3">
        <v>13</v>
      </c>
      <c r="D4" s="21" t="s">
        <v>99</v>
      </c>
      <c r="E4" s="22" t="s">
        <v>96</v>
      </c>
      <c r="F4" s="3">
        <v>98</v>
      </c>
      <c r="G4" s="3">
        <v>96</v>
      </c>
      <c r="H4" s="3">
        <v>83</v>
      </c>
      <c r="I4" s="3">
        <v>90</v>
      </c>
      <c r="J4" s="3">
        <v>92</v>
      </c>
      <c r="K4" s="3">
        <v>97</v>
      </c>
      <c r="L4" s="3">
        <f t="shared" si="0"/>
        <v>556</v>
      </c>
      <c r="M4" s="3">
        <f t="shared" si="1"/>
        <v>3</v>
      </c>
    </row>
    <row r="5" spans="2:13" ht="13.5">
      <c r="B5" s="3" t="s">
        <v>275</v>
      </c>
      <c r="C5" s="3">
        <v>13</v>
      </c>
      <c r="D5" s="21" t="s">
        <v>101</v>
      </c>
      <c r="E5" s="22" t="s">
        <v>96</v>
      </c>
      <c r="F5" s="3">
        <v>95</v>
      </c>
      <c r="G5" s="3">
        <v>96</v>
      </c>
      <c r="H5" s="3">
        <v>89</v>
      </c>
      <c r="I5" s="3">
        <v>89</v>
      </c>
      <c r="J5" s="3">
        <v>91</v>
      </c>
      <c r="K5" s="3">
        <v>92</v>
      </c>
      <c r="L5" s="3">
        <f t="shared" si="0"/>
        <v>552</v>
      </c>
      <c r="M5" s="3">
        <f t="shared" si="1"/>
        <v>4</v>
      </c>
    </row>
    <row r="6" spans="2:13" ht="13.5">
      <c r="B6" s="3" t="s">
        <v>275</v>
      </c>
      <c r="C6" s="3">
        <v>17</v>
      </c>
      <c r="D6" s="3" t="s">
        <v>98</v>
      </c>
      <c r="E6" s="3" t="s">
        <v>96</v>
      </c>
      <c r="F6" s="3">
        <v>95</v>
      </c>
      <c r="G6" s="3">
        <v>96</v>
      </c>
      <c r="H6" s="3">
        <v>85</v>
      </c>
      <c r="I6" s="3">
        <v>91</v>
      </c>
      <c r="J6" s="3">
        <v>83</v>
      </c>
      <c r="K6" s="3">
        <v>95</v>
      </c>
      <c r="L6" s="3">
        <f t="shared" si="0"/>
        <v>545</v>
      </c>
      <c r="M6" s="3">
        <f t="shared" si="1"/>
        <v>5</v>
      </c>
    </row>
    <row r="7" spans="2:13" ht="13.5">
      <c r="B7" s="3" t="s">
        <v>266</v>
      </c>
      <c r="C7" s="3">
        <v>12</v>
      </c>
      <c r="D7" s="3" t="s">
        <v>206</v>
      </c>
      <c r="E7" s="3" t="s">
        <v>199</v>
      </c>
      <c r="F7" s="3">
        <v>93</v>
      </c>
      <c r="G7" s="3">
        <v>92</v>
      </c>
      <c r="H7" s="3">
        <v>89</v>
      </c>
      <c r="I7" s="3">
        <v>86</v>
      </c>
      <c r="J7" s="3">
        <v>92</v>
      </c>
      <c r="K7" s="3">
        <v>91</v>
      </c>
      <c r="L7" s="3">
        <f t="shared" si="0"/>
        <v>543</v>
      </c>
      <c r="M7" s="3">
        <f t="shared" si="1"/>
        <v>6</v>
      </c>
    </row>
    <row r="8" spans="2:13" ht="13.5">
      <c r="B8" s="3" t="s">
        <v>275</v>
      </c>
      <c r="C8" s="3">
        <v>19</v>
      </c>
      <c r="D8" s="3" t="s">
        <v>203</v>
      </c>
      <c r="E8" s="3" t="s">
        <v>199</v>
      </c>
      <c r="F8" s="3">
        <v>96</v>
      </c>
      <c r="G8" s="3">
        <v>100</v>
      </c>
      <c r="H8" s="3">
        <v>88</v>
      </c>
      <c r="I8" s="3">
        <v>86</v>
      </c>
      <c r="J8" s="3">
        <v>84</v>
      </c>
      <c r="K8" s="3">
        <v>89</v>
      </c>
      <c r="L8" s="3">
        <f t="shared" si="0"/>
        <v>543</v>
      </c>
      <c r="M8" s="3">
        <f t="shared" si="1"/>
        <v>6</v>
      </c>
    </row>
    <row r="9" spans="2:13" ht="13.5">
      <c r="B9" s="3" t="s">
        <v>266</v>
      </c>
      <c r="C9" s="3">
        <v>14</v>
      </c>
      <c r="D9" s="21" t="s">
        <v>263</v>
      </c>
      <c r="E9" s="3" t="s">
        <v>235</v>
      </c>
      <c r="F9" s="3">
        <v>97</v>
      </c>
      <c r="G9" s="3">
        <v>95</v>
      </c>
      <c r="H9" s="3">
        <v>85</v>
      </c>
      <c r="I9" s="3">
        <v>83</v>
      </c>
      <c r="J9" s="3">
        <v>87</v>
      </c>
      <c r="K9" s="3">
        <v>91</v>
      </c>
      <c r="L9" s="3">
        <f t="shared" si="0"/>
        <v>538</v>
      </c>
      <c r="M9" s="3">
        <f t="shared" si="1"/>
        <v>8</v>
      </c>
    </row>
    <row r="10" spans="2:13" ht="13.5">
      <c r="B10" s="3" t="s">
        <v>275</v>
      </c>
      <c r="C10" s="3">
        <v>15</v>
      </c>
      <c r="D10" s="21" t="s">
        <v>202</v>
      </c>
      <c r="E10" s="3" t="s">
        <v>199</v>
      </c>
      <c r="F10" s="3">
        <v>94</v>
      </c>
      <c r="G10" s="3">
        <v>96</v>
      </c>
      <c r="H10" s="3">
        <v>84</v>
      </c>
      <c r="I10" s="3">
        <v>87</v>
      </c>
      <c r="J10" s="3">
        <v>86</v>
      </c>
      <c r="K10" s="3">
        <v>90</v>
      </c>
      <c r="L10" s="3">
        <f t="shared" si="0"/>
        <v>537</v>
      </c>
      <c r="M10" s="3">
        <f t="shared" si="1"/>
        <v>9</v>
      </c>
    </row>
    <row r="11" spans="2:13" ht="13.5">
      <c r="B11" s="3" t="s">
        <v>266</v>
      </c>
      <c r="C11" s="3">
        <v>22</v>
      </c>
      <c r="D11" s="3" t="s">
        <v>52</v>
      </c>
      <c r="E11" s="3" t="s">
        <v>36</v>
      </c>
      <c r="F11" s="3">
        <v>94</v>
      </c>
      <c r="G11" s="3">
        <v>95</v>
      </c>
      <c r="H11" s="3">
        <v>89</v>
      </c>
      <c r="I11" s="3">
        <v>90</v>
      </c>
      <c r="J11" s="3">
        <v>85</v>
      </c>
      <c r="K11" s="3">
        <v>82</v>
      </c>
      <c r="L11" s="3">
        <f>SUM(F11:K11)</f>
        <v>535</v>
      </c>
      <c r="M11" s="3">
        <f t="shared" si="1"/>
        <v>10</v>
      </c>
    </row>
    <row r="12" spans="2:13" ht="13.5">
      <c r="B12" s="3" t="s">
        <v>266</v>
      </c>
      <c r="C12" s="3">
        <v>21</v>
      </c>
      <c r="D12" s="3" t="s">
        <v>164</v>
      </c>
      <c r="E12" s="3" t="s">
        <v>165</v>
      </c>
      <c r="F12" s="3">
        <v>92</v>
      </c>
      <c r="G12" s="3">
        <v>98</v>
      </c>
      <c r="H12" s="3">
        <v>82</v>
      </c>
      <c r="I12" s="3">
        <v>91</v>
      </c>
      <c r="J12" s="3">
        <v>80</v>
      </c>
      <c r="K12" s="3">
        <v>89</v>
      </c>
      <c r="L12" s="3">
        <f t="shared" si="0"/>
        <v>532</v>
      </c>
      <c r="M12" s="3">
        <f t="shared" si="1"/>
        <v>11</v>
      </c>
    </row>
    <row r="13" spans="2:13" ht="13.5">
      <c r="B13" s="3" t="s">
        <v>275</v>
      </c>
      <c r="C13" s="3">
        <v>16</v>
      </c>
      <c r="D13" s="21" t="s">
        <v>115</v>
      </c>
      <c r="E13" s="22" t="s">
        <v>109</v>
      </c>
      <c r="F13" s="3">
        <v>89</v>
      </c>
      <c r="G13" s="3">
        <v>96</v>
      </c>
      <c r="H13" s="3">
        <v>91</v>
      </c>
      <c r="I13" s="3">
        <v>80</v>
      </c>
      <c r="J13" s="3">
        <v>92</v>
      </c>
      <c r="K13" s="3">
        <v>82</v>
      </c>
      <c r="L13" s="3">
        <f t="shared" si="0"/>
        <v>530</v>
      </c>
      <c r="M13" s="3">
        <f t="shared" si="1"/>
        <v>12</v>
      </c>
    </row>
    <row r="14" spans="2:13" ht="13.5">
      <c r="B14" s="3" t="s">
        <v>266</v>
      </c>
      <c r="C14" s="3">
        <v>19</v>
      </c>
      <c r="D14" s="21" t="s">
        <v>205</v>
      </c>
      <c r="E14" s="3" t="s">
        <v>199</v>
      </c>
      <c r="F14" s="3">
        <v>96</v>
      </c>
      <c r="G14" s="3">
        <v>94</v>
      </c>
      <c r="H14" s="3">
        <v>90</v>
      </c>
      <c r="I14" s="3">
        <v>82</v>
      </c>
      <c r="J14" s="3">
        <v>84</v>
      </c>
      <c r="K14" s="3">
        <v>82</v>
      </c>
      <c r="L14" s="3">
        <f t="shared" si="0"/>
        <v>528</v>
      </c>
      <c r="M14" s="3">
        <f t="shared" si="1"/>
        <v>13</v>
      </c>
    </row>
    <row r="15" spans="2:13" ht="13.5">
      <c r="B15" s="3" t="s">
        <v>266</v>
      </c>
      <c r="C15" s="3">
        <v>23</v>
      </c>
      <c r="D15" s="3" t="s">
        <v>265</v>
      </c>
      <c r="E15" s="3" t="s">
        <v>235</v>
      </c>
      <c r="F15" s="3">
        <v>94</v>
      </c>
      <c r="G15" s="3">
        <v>99</v>
      </c>
      <c r="H15" s="3">
        <v>86</v>
      </c>
      <c r="I15" s="3">
        <v>78</v>
      </c>
      <c r="J15" s="3">
        <v>86</v>
      </c>
      <c r="K15" s="3">
        <v>83</v>
      </c>
      <c r="L15" s="3">
        <f t="shared" si="0"/>
        <v>526</v>
      </c>
      <c r="M15" s="3">
        <f t="shared" si="1"/>
        <v>14</v>
      </c>
    </row>
    <row r="16" spans="2:13" ht="13.5">
      <c r="B16" s="3" t="s">
        <v>266</v>
      </c>
      <c r="C16" s="3">
        <v>20</v>
      </c>
      <c r="D16" s="21" t="s">
        <v>111</v>
      </c>
      <c r="E16" s="22" t="s">
        <v>109</v>
      </c>
      <c r="F16" s="3">
        <v>91</v>
      </c>
      <c r="G16" s="3">
        <v>92</v>
      </c>
      <c r="H16" s="3">
        <v>83</v>
      </c>
      <c r="I16" s="3">
        <v>82</v>
      </c>
      <c r="J16" s="3">
        <v>87</v>
      </c>
      <c r="K16" s="3">
        <v>88</v>
      </c>
      <c r="L16" s="3">
        <f t="shared" si="0"/>
        <v>523</v>
      </c>
      <c r="M16" s="3">
        <f t="shared" si="1"/>
        <v>15</v>
      </c>
    </row>
    <row r="17" spans="2:13" ht="13.5">
      <c r="B17" s="3" t="s">
        <v>266</v>
      </c>
      <c r="C17" s="3">
        <v>16</v>
      </c>
      <c r="D17" s="21" t="s">
        <v>110</v>
      </c>
      <c r="E17" s="22" t="s">
        <v>109</v>
      </c>
      <c r="F17" s="3">
        <v>92</v>
      </c>
      <c r="G17" s="3">
        <v>94</v>
      </c>
      <c r="H17" s="3">
        <v>83</v>
      </c>
      <c r="I17" s="3">
        <v>84</v>
      </c>
      <c r="J17" s="3">
        <v>84</v>
      </c>
      <c r="K17" s="3">
        <v>82</v>
      </c>
      <c r="L17" s="3">
        <f t="shared" si="0"/>
        <v>519</v>
      </c>
      <c r="M17" s="3">
        <f t="shared" si="1"/>
        <v>16</v>
      </c>
    </row>
    <row r="18" spans="2:13" ht="13.5">
      <c r="B18" s="3" t="s">
        <v>275</v>
      </c>
      <c r="C18" s="3">
        <v>18</v>
      </c>
      <c r="D18" s="3" t="s">
        <v>256</v>
      </c>
      <c r="E18" s="3" t="s">
        <v>235</v>
      </c>
      <c r="F18" s="3">
        <v>94</v>
      </c>
      <c r="G18" s="3">
        <v>93</v>
      </c>
      <c r="H18" s="3">
        <v>79</v>
      </c>
      <c r="I18" s="3">
        <v>90</v>
      </c>
      <c r="J18" s="3">
        <v>81</v>
      </c>
      <c r="K18" s="3">
        <v>82</v>
      </c>
      <c r="L18" s="3">
        <f t="shared" si="0"/>
        <v>519</v>
      </c>
      <c r="M18" s="3">
        <f t="shared" si="1"/>
        <v>16</v>
      </c>
    </row>
    <row r="19" spans="2:13" ht="13.5">
      <c r="B19" s="3" t="s">
        <v>275</v>
      </c>
      <c r="C19" s="3">
        <v>11</v>
      </c>
      <c r="D19" s="3" t="s">
        <v>79</v>
      </c>
      <c r="E19" s="3" t="s">
        <v>68</v>
      </c>
      <c r="F19" s="3">
        <v>91</v>
      </c>
      <c r="G19" s="3">
        <v>94</v>
      </c>
      <c r="H19" s="3">
        <v>87</v>
      </c>
      <c r="I19" s="3">
        <v>81</v>
      </c>
      <c r="J19" s="3">
        <v>80</v>
      </c>
      <c r="K19" s="3">
        <v>84</v>
      </c>
      <c r="L19" s="3">
        <f t="shared" si="0"/>
        <v>517</v>
      </c>
      <c r="M19" s="3">
        <f t="shared" si="1"/>
        <v>18</v>
      </c>
    </row>
    <row r="20" spans="2:13" ht="13.5">
      <c r="B20" s="3" t="s">
        <v>266</v>
      </c>
      <c r="C20" s="3">
        <v>24</v>
      </c>
      <c r="D20" s="3" t="s">
        <v>186</v>
      </c>
      <c r="E20" s="3" t="s">
        <v>187</v>
      </c>
      <c r="F20" s="3">
        <v>95</v>
      </c>
      <c r="G20" s="3">
        <v>96</v>
      </c>
      <c r="H20" s="3">
        <v>85</v>
      </c>
      <c r="I20" s="3">
        <v>79</v>
      </c>
      <c r="J20" s="3">
        <v>75</v>
      </c>
      <c r="K20" s="3">
        <v>83</v>
      </c>
      <c r="L20" s="3">
        <f t="shared" si="0"/>
        <v>513</v>
      </c>
      <c r="M20" s="3">
        <f t="shared" si="1"/>
        <v>19</v>
      </c>
    </row>
    <row r="21" spans="2:13" ht="13.5">
      <c r="B21" s="3" t="s">
        <v>266</v>
      </c>
      <c r="C21" s="3">
        <v>9</v>
      </c>
      <c r="D21" s="3" t="s">
        <v>261</v>
      </c>
      <c r="E21" s="3" t="s">
        <v>235</v>
      </c>
      <c r="F21" s="3">
        <v>96</v>
      </c>
      <c r="G21" s="3">
        <v>89</v>
      </c>
      <c r="H21" s="3">
        <v>79</v>
      </c>
      <c r="I21" s="3">
        <v>81</v>
      </c>
      <c r="J21" s="3">
        <v>83</v>
      </c>
      <c r="K21" s="3">
        <v>81</v>
      </c>
      <c r="L21" s="3">
        <f t="shared" si="0"/>
        <v>509</v>
      </c>
      <c r="M21" s="3">
        <f t="shared" si="1"/>
        <v>20</v>
      </c>
    </row>
    <row r="22" spans="2:13" ht="13.5">
      <c r="B22" s="3" t="s">
        <v>275</v>
      </c>
      <c r="C22" s="3">
        <v>10</v>
      </c>
      <c r="D22" s="3" t="s">
        <v>97</v>
      </c>
      <c r="E22" s="3" t="s">
        <v>96</v>
      </c>
      <c r="F22" s="3">
        <v>93</v>
      </c>
      <c r="G22" s="3">
        <v>95</v>
      </c>
      <c r="H22" s="3">
        <v>77</v>
      </c>
      <c r="I22" s="3">
        <v>77</v>
      </c>
      <c r="J22" s="3">
        <v>89</v>
      </c>
      <c r="K22" s="3">
        <v>77</v>
      </c>
      <c r="L22" s="3">
        <f t="shared" si="0"/>
        <v>508</v>
      </c>
      <c r="M22" s="3">
        <f t="shared" si="1"/>
        <v>21</v>
      </c>
    </row>
    <row r="23" spans="2:13" ht="13.5">
      <c r="B23" s="3" t="s">
        <v>303</v>
      </c>
      <c r="C23" s="3">
        <v>9</v>
      </c>
      <c r="D23" s="3" t="s">
        <v>264</v>
      </c>
      <c r="E23" s="3" t="s">
        <v>235</v>
      </c>
      <c r="F23" s="3">
        <v>92</v>
      </c>
      <c r="G23" s="3">
        <v>94</v>
      </c>
      <c r="H23" s="3">
        <v>78</v>
      </c>
      <c r="I23" s="3">
        <v>80</v>
      </c>
      <c r="J23" s="3">
        <v>77</v>
      </c>
      <c r="K23" s="3">
        <v>86</v>
      </c>
      <c r="L23" s="3">
        <f t="shared" si="0"/>
        <v>507</v>
      </c>
      <c r="M23" s="3">
        <f t="shared" si="1"/>
        <v>22</v>
      </c>
    </row>
    <row r="24" spans="2:13" ht="13.5">
      <c r="B24" s="3" t="s">
        <v>266</v>
      </c>
      <c r="C24" s="3">
        <v>18</v>
      </c>
      <c r="D24" s="21" t="s">
        <v>262</v>
      </c>
      <c r="E24" s="3" t="s">
        <v>235</v>
      </c>
      <c r="F24" s="3">
        <v>89</v>
      </c>
      <c r="G24" s="3">
        <v>88</v>
      </c>
      <c r="H24" s="3">
        <v>84</v>
      </c>
      <c r="I24" s="3">
        <v>85</v>
      </c>
      <c r="J24" s="3">
        <v>83</v>
      </c>
      <c r="K24" s="3">
        <v>78</v>
      </c>
      <c r="L24" s="3">
        <f t="shared" si="0"/>
        <v>507</v>
      </c>
      <c r="M24" s="3">
        <f t="shared" si="1"/>
        <v>22</v>
      </c>
    </row>
    <row r="25" spans="2:13" ht="13.5">
      <c r="B25" s="3" t="s">
        <v>266</v>
      </c>
      <c r="C25" s="3">
        <v>25</v>
      </c>
      <c r="D25" s="3" t="s">
        <v>211</v>
      </c>
      <c r="E25" s="3" t="s">
        <v>199</v>
      </c>
      <c r="F25" s="3">
        <v>92</v>
      </c>
      <c r="G25" s="3">
        <v>96</v>
      </c>
      <c r="H25" s="3">
        <v>83</v>
      </c>
      <c r="I25" s="3">
        <v>65</v>
      </c>
      <c r="J25" s="3">
        <v>79</v>
      </c>
      <c r="K25" s="3">
        <v>88</v>
      </c>
      <c r="L25" s="3">
        <f t="shared" si="0"/>
        <v>503</v>
      </c>
      <c r="M25" s="3">
        <f t="shared" si="1"/>
        <v>24</v>
      </c>
    </row>
    <row r="26" spans="2:13" ht="13.5">
      <c r="B26" s="3" t="s">
        <v>275</v>
      </c>
      <c r="C26" s="3">
        <v>20</v>
      </c>
      <c r="D26" s="3" t="s">
        <v>114</v>
      </c>
      <c r="E26" s="3" t="s">
        <v>109</v>
      </c>
      <c r="F26" s="3">
        <v>92</v>
      </c>
      <c r="G26" s="3">
        <v>96</v>
      </c>
      <c r="H26" s="3">
        <v>73</v>
      </c>
      <c r="I26" s="3">
        <v>75</v>
      </c>
      <c r="J26" s="3">
        <v>79</v>
      </c>
      <c r="K26" s="3">
        <v>84</v>
      </c>
      <c r="L26" s="3">
        <f t="shared" si="0"/>
        <v>499</v>
      </c>
      <c r="M26" s="3">
        <f t="shared" si="1"/>
        <v>25</v>
      </c>
    </row>
    <row r="27" spans="2:13" ht="13.5">
      <c r="B27" s="3" t="s">
        <v>275</v>
      </c>
      <c r="C27" s="3">
        <v>14</v>
      </c>
      <c r="D27" s="21" t="s">
        <v>260</v>
      </c>
      <c r="E27" s="3" t="s">
        <v>235</v>
      </c>
      <c r="F27" s="3">
        <v>90</v>
      </c>
      <c r="G27" s="3">
        <v>84</v>
      </c>
      <c r="H27" s="3">
        <v>83</v>
      </c>
      <c r="I27" s="3">
        <v>84</v>
      </c>
      <c r="J27" s="3">
        <v>85</v>
      </c>
      <c r="K27" s="3">
        <v>68</v>
      </c>
      <c r="L27" s="3">
        <f t="shared" si="0"/>
        <v>494</v>
      </c>
      <c r="M27" s="3">
        <f t="shared" si="1"/>
        <v>26</v>
      </c>
    </row>
    <row r="28" spans="2:13" ht="13.5">
      <c r="B28" s="3" t="s">
        <v>275</v>
      </c>
      <c r="C28" s="3">
        <v>23</v>
      </c>
      <c r="D28" s="3" t="s">
        <v>237</v>
      </c>
      <c r="E28" s="3" t="s">
        <v>235</v>
      </c>
      <c r="F28" s="3">
        <v>87</v>
      </c>
      <c r="G28" s="3">
        <v>91</v>
      </c>
      <c r="H28" s="3">
        <v>75</v>
      </c>
      <c r="I28" s="3">
        <v>68</v>
      </c>
      <c r="J28" s="3">
        <v>82</v>
      </c>
      <c r="K28" s="3">
        <v>85</v>
      </c>
      <c r="L28" s="3">
        <f t="shared" si="0"/>
        <v>488</v>
      </c>
      <c r="M28" s="3">
        <f t="shared" si="1"/>
        <v>27</v>
      </c>
    </row>
    <row r="29" spans="2:13" ht="13.5">
      <c r="B29" s="3" t="s">
        <v>266</v>
      </c>
      <c r="C29" s="3">
        <v>10</v>
      </c>
      <c r="D29" s="3" t="s">
        <v>95</v>
      </c>
      <c r="E29" s="3" t="s">
        <v>96</v>
      </c>
      <c r="F29" s="3">
        <v>90</v>
      </c>
      <c r="G29" s="3">
        <v>98</v>
      </c>
      <c r="H29" s="3">
        <v>74</v>
      </c>
      <c r="I29" s="3">
        <v>66</v>
      </c>
      <c r="J29" s="3">
        <v>83</v>
      </c>
      <c r="K29" s="3">
        <v>75</v>
      </c>
      <c r="L29" s="3">
        <f t="shared" si="0"/>
        <v>486</v>
      </c>
      <c r="M29" s="3">
        <f t="shared" si="1"/>
        <v>28</v>
      </c>
    </row>
  </sheetData>
  <printOptions/>
  <pageMargins left="0.75" right="0.75" top="1" bottom="1" header="0.512" footer="0.512"/>
  <pageSetup orientation="portrait" paperSize="9" r:id="rId1"/>
  <headerFooter alignWithMargins="0">
    <oddHeader>&amp;L&amp;F&amp;C&amp;A</oddHeader>
    <oddFooter>&amp;C本部公認審判員  米田 慎也&amp;R本部公認審判員  山口 正史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K20" sqref="K20"/>
    </sheetView>
  </sheetViews>
  <sheetFormatPr defaultColWidth="10.625" defaultRowHeight="13.5"/>
  <cols>
    <col min="1" max="1" width="3.625" style="2" customWidth="1"/>
    <col min="2" max="2" width="13.625" style="2" customWidth="1"/>
    <col min="3" max="3" width="11.625" style="2" customWidth="1"/>
    <col min="4" max="14" width="5.625" style="2" customWidth="1"/>
    <col min="15" max="16" width="5.625" style="2" hidden="1" customWidth="1"/>
    <col min="17" max="17" width="7.625" style="2" customWidth="1"/>
    <col min="18" max="18" width="4.875" style="2" customWidth="1"/>
    <col min="19" max="16384" width="10.625" style="2" customWidth="1"/>
  </cols>
  <sheetData>
    <row r="1" spans="1:18" ht="15" thickBot="1">
      <c r="A1" s="16" t="s">
        <v>21</v>
      </c>
      <c r="B1" s="17" t="s">
        <v>2</v>
      </c>
      <c r="C1" s="17" t="s">
        <v>3</v>
      </c>
      <c r="D1" s="17" t="s">
        <v>22</v>
      </c>
      <c r="E1" s="17">
        <v>1</v>
      </c>
      <c r="F1" s="17">
        <v>2</v>
      </c>
      <c r="G1" s="17">
        <v>3</v>
      </c>
      <c r="H1" s="17">
        <v>4</v>
      </c>
      <c r="I1" s="17">
        <v>5</v>
      </c>
      <c r="J1" s="17">
        <v>6</v>
      </c>
      <c r="K1" s="17">
        <v>7</v>
      </c>
      <c r="L1" s="17">
        <v>8</v>
      </c>
      <c r="M1" s="17">
        <v>9</v>
      </c>
      <c r="N1" s="17">
        <v>10</v>
      </c>
      <c r="O1" s="17" t="s">
        <v>23</v>
      </c>
      <c r="P1" s="17" t="s">
        <v>24</v>
      </c>
      <c r="Q1" s="17" t="s">
        <v>25</v>
      </c>
      <c r="R1" s="18" t="s">
        <v>11</v>
      </c>
    </row>
    <row r="2" spans="1:18" ht="14.25" customHeight="1">
      <c r="A2" s="68">
        <v>1</v>
      </c>
      <c r="B2" s="72" t="s">
        <v>100</v>
      </c>
      <c r="C2" s="72" t="s">
        <v>96</v>
      </c>
      <c r="D2" s="8">
        <v>586</v>
      </c>
      <c r="E2" s="9">
        <v>10.4</v>
      </c>
      <c r="F2" s="9">
        <v>10.3</v>
      </c>
      <c r="G2" s="9">
        <v>9.7</v>
      </c>
      <c r="H2" s="9">
        <v>10.5</v>
      </c>
      <c r="I2" s="9">
        <v>10.1</v>
      </c>
      <c r="J2" s="9">
        <v>9.6</v>
      </c>
      <c r="K2" s="9">
        <v>10.5</v>
      </c>
      <c r="L2" s="9">
        <v>9.7</v>
      </c>
      <c r="M2" s="9">
        <v>10.9</v>
      </c>
      <c r="N2" s="9">
        <v>10.4</v>
      </c>
      <c r="O2" s="9"/>
      <c r="P2" s="9"/>
      <c r="Q2" s="9">
        <f>SUM(E2:N2)</f>
        <v>102.10000000000002</v>
      </c>
      <c r="R2" s="60"/>
    </row>
    <row r="3" spans="1:18" ht="14.25" customHeight="1" thickBot="1">
      <c r="A3" s="69"/>
      <c r="B3" s="73"/>
      <c r="C3" s="73"/>
      <c r="D3" s="10" t="s">
        <v>26</v>
      </c>
      <c r="E3" s="11">
        <f>D2+E2</f>
        <v>596.4</v>
      </c>
      <c r="F3" s="11">
        <f aca="true" t="shared" si="0" ref="F3:P3">E3+F2</f>
        <v>606.6999999999999</v>
      </c>
      <c r="G3" s="11">
        <f t="shared" si="0"/>
        <v>616.4</v>
      </c>
      <c r="H3" s="11">
        <f t="shared" si="0"/>
        <v>626.9</v>
      </c>
      <c r="I3" s="11">
        <f t="shared" si="0"/>
        <v>637</v>
      </c>
      <c r="J3" s="11">
        <f t="shared" si="0"/>
        <v>646.6</v>
      </c>
      <c r="K3" s="11">
        <f t="shared" si="0"/>
        <v>657.1</v>
      </c>
      <c r="L3" s="11">
        <f t="shared" si="0"/>
        <v>666.8000000000001</v>
      </c>
      <c r="M3" s="11">
        <f t="shared" si="0"/>
        <v>677.7</v>
      </c>
      <c r="N3" s="11">
        <f t="shared" si="0"/>
        <v>688.1</v>
      </c>
      <c r="O3" s="11">
        <f t="shared" si="0"/>
        <v>688.1</v>
      </c>
      <c r="P3" s="11">
        <f t="shared" si="0"/>
        <v>688.1</v>
      </c>
      <c r="Q3" s="11">
        <f>D2+Q2</f>
        <v>688.1</v>
      </c>
      <c r="R3" s="61">
        <f>IF(COUNT(Q3),RANK(Q3,Q$3:Q$17),"")</f>
        <v>1</v>
      </c>
    </row>
    <row r="4" spans="1:18" ht="14.25" customHeight="1">
      <c r="A4" s="68">
        <v>2</v>
      </c>
      <c r="B4" s="72" t="s">
        <v>99</v>
      </c>
      <c r="C4" s="72" t="s">
        <v>96</v>
      </c>
      <c r="D4" s="8">
        <v>584</v>
      </c>
      <c r="E4" s="9">
        <v>10.1</v>
      </c>
      <c r="F4" s="9">
        <v>10.4</v>
      </c>
      <c r="G4" s="9">
        <v>10.1</v>
      </c>
      <c r="H4" s="9">
        <v>9.8</v>
      </c>
      <c r="I4" s="9">
        <v>9.5</v>
      </c>
      <c r="J4" s="9">
        <v>10.3</v>
      </c>
      <c r="K4" s="9">
        <v>10</v>
      </c>
      <c r="L4" s="9">
        <v>10.5</v>
      </c>
      <c r="M4" s="9">
        <v>9</v>
      </c>
      <c r="N4" s="9">
        <v>10.1</v>
      </c>
      <c r="O4" s="9"/>
      <c r="P4" s="9"/>
      <c r="Q4" s="9">
        <f>SUM(E4:N4)</f>
        <v>99.8</v>
      </c>
      <c r="R4" s="60"/>
    </row>
    <row r="5" spans="1:18" ht="14.25" customHeight="1" thickBot="1">
      <c r="A5" s="69"/>
      <c r="B5" s="73"/>
      <c r="C5" s="73"/>
      <c r="D5" s="10" t="s">
        <v>26</v>
      </c>
      <c r="E5" s="11">
        <f>D4+E4</f>
        <v>594.1</v>
      </c>
      <c r="F5" s="11">
        <f aca="true" t="shared" si="1" ref="F5:P5">E5+F4</f>
        <v>604.5</v>
      </c>
      <c r="G5" s="11">
        <f t="shared" si="1"/>
        <v>614.6</v>
      </c>
      <c r="H5" s="11">
        <f t="shared" si="1"/>
        <v>624.4</v>
      </c>
      <c r="I5" s="11">
        <f t="shared" si="1"/>
        <v>633.9</v>
      </c>
      <c r="J5" s="11">
        <f t="shared" si="1"/>
        <v>644.1999999999999</v>
      </c>
      <c r="K5" s="11">
        <f t="shared" si="1"/>
        <v>654.1999999999999</v>
      </c>
      <c r="L5" s="11">
        <f t="shared" si="1"/>
        <v>664.6999999999999</v>
      </c>
      <c r="M5" s="11">
        <f t="shared" si="1"/>
        <v>673.6999999999999</v>
      </c>
      <c r="N5" s="11">
        <f t="shared" si="1"/>
        <v>683.8</v>
      </c>
      <c r="O5" s="11">
        <f t="shared" si="1"/>
        <v>683.8</v>
      </c>
      <c r="P5" s="11">
        <f t="shared" si="1"/>
        <v>683.8</v>
      </c>
      <c r="Q5" s="11">
        <f>D4+Q4</f>
        <v>683.8</v>
      </c>
      <c r="R5" s="61">
        <f>IF(COUNT(Q5),RANK(Q5,Q$3:Q$17),"")</f>
        <v>2</v>
      </c>
    </row>
    <row r="6" spans="1:18" ht="14.25" customHeight="1">
      <c r="A6" s="68">
        <v>3</v>
      </c>
      <c r="B6" s="72" t="s">
        <v>79</v>
      </c>
      <c r="C6" s="72" t="s">
        <v>68</v>
      </c>
      <c r="D6" s="8">
        <v>580</v>
      </c>
      <c r="E6" s="9">
        <v>9.3</v>
      </c>
      <c r="F6" s="9">
        <v>10.4</v>
      </c>
      <c r="G6" s="9">
        <v>9.7</v>
      </c>
      <c r="H6" s="9">
        <v>10.1</v>
      </c>
      <c r="I6" s="9">
        <v>9.7</v>
      </c>
      <c r="J6" s="9">
        <v>9.5</v>
      </c>
      <c r="K6" s="9">
        <v>10.5</v>
      </c>
      <c r="L6" s="9">
        <v>9.6</v>
      </c>
      <c r="M6" s="9">
        <v>10.5</v>
      </c>
      <c r="N6" s="9">
        <v>10.5</v>
      </c>
      <c r="O6" s="9"/>
      <c r="P6" s="9"/>
      <c r="Q6" s="9">
        <f>SUM(E6:N6)</f>
        <v>99.8</v>
      </c>
      <c r="R6" s="60"/>
    </row>
    <row r="7" spans="1:18" ht="14.25" customHeight="1" thickBot="1">
      <c r="A7" s="69"/>
      <c r="B7" s="73"/>
      <c r="C7" s="73"/>
      <c r="D7" s="10" t="s">
        <v>26</v>
      </c>
      <c r="E7" s="11">
        <f>D6+E6</f>
        <v>589.3</v>
      </c>
      <c r="F7" s="11">
        <f aca="true" t="shared" si="2" ref="F7:P7">E7+F6</f>
        <v>599.6999999999999</v>
      </c>
      <c r="G7" s="11">
        <f t="shared" si="2"/>
        <v>609.4</v>
      </c>
      <c r="H7" s="11">
        <f t="shared" si="2"/>
        <v>619.5</v>
      </c>
      <c r="I7" s="11">
        <f t="shared" si="2"/>
        <v>629.2</v>
      </c>
      <c r="J7" s="11">
        <f t="shared" si="2"/>
        <v>638.7</v>
      </c>
      <c r="K7" s="11">
        <f t="shared" si="2"/>
        <v>649.2</v>
      </c>
      <c r="L7" s="11">
        <f t="shared" si="2"/>
        <v>658.8000000000001</v>
      </c>
      <c r="M7" s="11">
        <f t="shared" si="2"/>
        <v>669.3000000000001</v>
      </c>
      <c r="N7" s="11">
        <f t="shared" si="2"/>
        <v>679.8000000000001</v>
      </c>
      <c r="O7" s="11">
        <f t="shared" si="2"/>
        <v>679.8000000000001</v>
      </c>
      <c r="P7" s="11">
        <f t="shared" si="2"/>
        <v>679.8000000000001</v>
      </c>
      <c r="Q7" s="11">
        <f>D6+Q6</f>
        <v>679.8</v>
      </c>
      <c r="R7" s="61">
        <f>IF(COUNT(Q7),RANK(Q7,Q$3:Q$17),"")</f>
        <v>3</v>
      </c>
    </row>
    <row r="8" spans="1:18" ht="14.25" customHeight="1">
      <c r="A8" s="68">
        <v>4</v>
      </c>
      <c r="B8" s="72" t="s">
        <v>203</v>
      </c>
      <c r="C8" s="72" t="s">
        <v>199</v>
      </c>
      <c r="D8" s="8">
        <v>579</v>
      </c>
      <c r="E8" s="9">
        <v>10.1</v>
      </c>
      <c r="F8" s="9">
        <v>10.2</v>
      </c>
      <c r="G8" s="9">
        <v>10.1</v>
      </c>
      <c r="H8" s="9">
        <v>10.4</v>
      </c>
      <c r="I8" s="9">
        <v>10.2</v>
      </c>
      <c r="J8" s="9">
        <v>10</v>
      </c>
      <c r="K8" s="9">
        <v>10.2</v>
      </c>
      <c r="L8" s="9">
        <v>10</v>
      </c>
      <c r="M8" s="9">
        <v>8.9</v>
      </c>
      <c r="N8" s="9">
        <v>9.7</v>
      </c>
      <c r="O8" s="9"/>
      <c r="P8" s="9"/>
      <c r="Q8" s="9">
        <f>SUM(E8:N8)</f>
        <v>99.80000000000001</v>
      </c>
      <c r="R8" s="60"/>
    </row>
    <row r="9" spans="1:18" ht="14.25" customHeight="1" thickBot="1">
      <c r="A9" s="69"/>
      <c r="B9" s="73"/>
      <c r="C9" s="73"/>
      <c r="D9" s="10" t="s">
        <v>26</v>
      </c>
      <c r="E9" s="11">
        <f>D8+E8</f>
        <v>589.1</v>
      </c>
      <c r="F9" s="11">
        <f aca="true" t="shared" si="3" ref="F9:P9">E9+F8</f>
        <v>599.3000000000001</v>
      </c>
      <c r="G9" s="11">
        <f t="shared" si="3"/>
        <v>609.4000000000001</v>
      </c>
      <c r="H9" s="11">
        <f t="shared" si="3"/>
        <v>619.8000000000001</v>
      </c>
      <c r="I9" s="11">
        <f t="shared" si="3"/>
        <v>630.0000000000001</v>
      </c>
      <c r="J9" s="11">
        <f t="shared" si="3"/>
        <v>640.0000000000001</v>
      </c>
      <c r="K9" s="11">
        <f t="shared" si="3"/>
        <v>650.2000000000002</v>
      </c>
      <c r="L9" s="11">
        <f>K9+L8</f>
        <v>660.2000000000002</v>
      </c>
      <c r="M9" s="11">
        <f t="shared" si="3"/>
        <v>669.1000000000001</v>
      </c>
      <c r="N9" s="11">
        <f t="shared" si="3"/>
        <v>678.8000000000002</v>
      </c>
      <c r="O9" s="11">
        <f t="shared" si="3"/>
        <v>678.8000000000002</v>
      </c>
      <c r="P9" s="11">
        <f t="shared" si="3"/>
        <v>678.8000000000002</v>
      </c>
      <c r="Q9" s="11">
        <f>D8+Q8</f>
        <v>678.8</v>
      </c>
      <c r="R9" s="61">
        <f>IF(COUNT(Q9),RANK(Q9,Q$3:Q$17),"")</f>
        <v>5</v>
      </c>
    </row>
    <row r="10" spans="1:18" ht="14.25" customHeight="1">
      <c r="A10" s="68">
        <v>5</v>
      </c>
      <c r="B10" s="72" t="s">
        <v>101</v>
      </c>
      <c r="C10" s="72" t="s">
        <v>96</v>
      </c>
      <c r="D10" s="8">
        <v>578</v>
      </c>
      <c r="E10" s="9">
        <v>10.3</v>
      </c>
      <c r="F10" s="9">
        <v>9.3</v>
      </c>
      <c r="G10" s="9">
        <v>10.2</v>
      </c>
      <c r="H10" s="9">
        <v>10.2</v>
      </c>
      <c r="I10" s="9">
        <v>9.9</v>
      </c>
      <c r="J10" s="9">
        <v>10.2</v>
      </c>
      <c r="K10" s="9">
        <v>10.4</v>
      </c>
      <c r="L10" s="9">
        <v>9.9</v>
      </c>
      <c r="M10" s="9">
        <v>10.5</v>
      </c>
      <c r="N10" s="9">
        <v>10.1</v>
      </c>
      <c r="O10" s="9"/>
      <c r="P10" s="9"/>
      <c r="Q10" s="9">
        <f>SUM(E10:N10)</f>
        <v>101</v>
      </c>
      <c r="R10" s="60"/>
    </row>
    <row r="11" spans="1:18" ht="14.25" customHeight="1" thickBot="1">
      <c r="A11" s="69"/>
      <c r="B11" s="73"/>
      <c r="C11" s="73"/>
      <c r="D11" s="10" t="s">
        <v>26</v>
      </c>
      <c r="E11" s="11">
        <f>D10+E10</f>
        <v>588.3</v>
      </c>
      <c r="F11" s="11">
        <f aca="true" t="shared" si="4" ref="F11:P11">E11+F10</f>
        <v>597.5999999999999</v>
      </c>
      <c r="G11" s="11">
        <f t="shared" si="4"/>
        <v>607.8</v>
      </c>
      <c r="H11" s="11">
        <f t="shared" si="4"/>
        <v>618</v>
      </c>
      <c r="I11" s="11">
        <f t="shared" si="4"/>
        <v>627.9</v>
      </c>
      <c r="J11" s="11">
        <f t="shared" si="4"/>
        <v>638.1</v>
      </c>
      <c r="K11" s="11">
        <f t="shared" si="4"/>
        <v>648.5</v>
      </c>
      <c r="L11" s="11">
        <f t="shared" si="4"/>
        <v>658.4</v>
      </c>
      <c r="M11" s="11">
        <f t="shared" si="4"/>
        <v>668.9</v>
      </c>
      <c r="N11" s="11">
        <f t="shared" si="4"/>
        <v>679</v>
      </c>
      <c r="O11" s="11">
        <f t="shared" si="4"/>
        <v>679</v>
      </c>
      <c r="P11" s="11">
        <f t="shared" si="4"/>
        <v>679</v>
      </c>
      <c r="Q11" s="11">
        <f>D10+Q10</f>
        <v>679</v>
      </c>
      <c r="R11" s="61">
        <f>IF(COUNT(Q11),RANK(Q11,Q$3:Q$17),"")</f>
        <v>4</v>
      </c>
    </row>
    <row r="12" spans="1:18" ht="14.25" customHeight="1">
      <c r="A12" s="68">
        <v>6</v>
      </c>
      <c r="B12" s="72" t="s">
        <v>97</v>
      </c>
      <c r="C12" s="72" t="s">
        <v>96</v>
      </c>
      <c r="D12" s="8">
        <v>576</v>
      </c>
      <c r="E12" s="9">
        <v>9.3</v>
      </c>
      <c r="F12" s="9">
        <v>9.9</v>
      </c>
      <c r="G12" s="9">
        <v>9</v>
      </c>
      <c r="H12" s="9">
        <v>9.6</v>
      </c>
      <c r="I12" s="9">
        <v>10.7</v>
      </c>
      <c r="J12" s="9">
        <v>10.5</v>
      </c>
      <c r="K12" s="9">
        <v>9.7</v>
      </c>
      <c r="L12" s="9">
        <v>9.2</v>
      </c>
      <c r="M12" s="9">
        <v>10.5</v>
      </c>
      <c r="N12" s="9">
        <v>10.3</v>
      </c>
      <c r="O12" s="9"/>
      <c r="P12" s="9"/>
      <c r="Q12" s="9">
        <f>SUM(E12:N12)</f>
        <v>98.7</v>
      </c>
      <c r="R12" s="60"/>
    </row>
    <row r="13" spans="1:18" ht="14.25" customHeight="1" thickBot="1">
      <c r="A13" s="69"/>
      <c r="B13" s="73"/>
      <c r="C13" s="73"/>
      <c r="D13" s="10" t="s">
        <v>26</v>
      </c>
      <c r="E13" s="11">
        <f>D12+E12</f>
        <v>585.3</v>
      </c>
      <c r="F13" s="11">
        <f aca="true" t="shared" si="5" ref="F13:P13">E13+F12</f>
        <v>595.1999999999999</v>
      </c>
      <c r="G13" s="11">
        <f t="shared" si="5"/>
        <v>604.1999999999999</v>
      </c>
      <c r="H13" s="11">
        <f t="shared" si="5"/>
        <v>613.8</v>
      </c>
      <c r="I13" s="11">
        <f t="shared" si="5"/>
        <v>624.5</v>
      </c>
      <c r="J13" s="11">
        <f t="shared" si="5"/>
        <v>635</v>
      </c>
      <c r="K13" s="11">
        <f t="shared" si="5"/>
        <v>644.7</v>
      </c>
      <c r="L13" s="11">
        <f t="shared" si="5"/>
        <v>653.9000000000001</v>
      </c>
      <c r="M13" s="11">
        <f t="shared" si="5"/>
        <v>664.4000000000001</v>
      </c>
      <c r="N13" s="11">
        <f t="shared" si="5"/>
        <v>674.7</v>
      </c>
      <c r="O13" s="11">
        <f t="shared" si="5"/>
        <v>674.7</v>
      </c>
      <c r="P13" s="11">
        <f t="shared" si="5"/>
        <v>674.7</v>
      </c>
      <c r="Q13" s="11">
        <f>D12+Q12</f>
        <v>674.7</v>
      </c>
      <c r="R13" s="61">
        <f>IF(COUNT(Q13),RANK(Q13,Q$3:Q$17),"")</f>
        <v>6</v>
      </c>
    </row>
    <row r="14" spans="1:18" ht="14.25" customHeight="1">
      <c r="A14" s="68">
        <v>7</v>
      </c>
      <c r="B14" s="72" t="s">
        <v>206</v>
      </c>
      <c r="C14" s="72" t="s">
        <v>199</v>
      </c>
      <c r="D14" s="8">
        <v>575</v>
      </c>
      <c r="E14" s="9">
        <v>10.8</v>
      </c>
      <c r="F14" s="9">
        <v>10.1</v>
      </c>
      <c r="G14" s="9">
        <v>10.6</v>
      </c>
      <c r="H14" s="9">
        <v>9.5</v>
      </c>
      <c r="I14" s="9">
        <v>10.2</v>
      </c>
      <c r="J14" s="9">
        <v>9</v>
      </c>
      <c r="K14" s="9">
        <v>9.1</v>
      </c>
      <c r="L14" s="9">
        <v>10.2</v>
      </c>
      <c r="M14" s="9">
        <v>9.7</v>
      </c>
      <c r="N14" s="9">
        <v>9.9</v>
      </c>
      <c r="O14" s="9"/>
      <c r="P14" s="9"/>
      <c r="Q14" s="9">
        <f>SUM(E14:N14)</f>
        <v>99.10000000000001</v>
      </c>
      <c r="R14" s="60"/>
    </row>
    <row r="15" spans="1:18" ht="14.25" customHeight="1" thickBot="1">
      <c r="A15" s="69"/>
      <c r="B15" s="73"/>
      <c r="C15" s="73"/>
      <c r="D15" s="10" t="s">
        <v>26</v>
      </c>
      <c r="E15" s="11">
        <f>D14+E14</f>
        <v>585.8</v>
      </c>
      <c r="F15" s="11">
        <f aca="true" t="shared" si="6" ref="F15:P15">E15+F14</f>
        <v>595.9</v>
      </c>
      <c r="G15" s="11">
        <f t="shared" si="6"/>
        <v>606.5</v>
      </c>
      <c r="H15" s="11">
        <f t="shared" si="6"/>
        <v>616</v>
      </c>
      <c r="I15" s="11">
        <f t="shared" si="6"/>
        <v>626.2</v>
      </c>
      <c r="J15" s="11">
        <f t="shared" si="6"/>
        <v>635.2</v>
      </c>
      <c r="K15" s="11">
        <f t="shared" si="6"/>
        <v>644.3000000000001</v>
      </c>
      <c r="L15" s="11">
        <f t="shared" si="6"/>
        <v>654.5000000000001</v>
      </c>
      <c r="M15" s="11">
        <f t="shared" si="6"/>
        <v>664.2000000000002</v>
      </c>
      <c r="N15" s="11">
        <f t="shared" si="6"/>
        <v>674.1000000000001</v>
      </c>
      <c r="O15" s="11">
        <f t="shared" si="6"/>
        <v>674.1000000000001</v>
      </c>
      <c r="P15" s="11">
        <f t="shared" si="6"/>
        <v>674.1000000000001</v>
      </c>
      <c r="Q15" s="11">
        <f>D14+Q14</f>
        <v>674.1</v>
      </c>
      <c r="R15" s="61">
        <f>IF(COUNT(Q15),RANK(Q15,Q$3:Q$17),"")</f>
        <v>7</v>
      </c>
    </row>
    <row r="16" spans="1:18" ht="14.25" customHeight="1">
      <c r="A16" s="68">
        <v>8</v>
      </c>
      <c r="B16" s="72" t="s">
        <v>113</v>
      </c>
      <c r="C16" s="72" t="s">
        <v>109</v>
      </c>
      <c r="D16" s="8">
        <v>573</v>
      </c>
      <c r="E16" s="9">
        <v>9.7</v>
      </c>
      <c r="F16" s="9">
        <v>9.7</v>
      </c>
      <c r="G16" s="9">
        <v>8.9</v>
      </c>
      <c r="H16" s="9">
        <v>10.1</v>
      </c>
      <c r="I16" s="9">
        <v>10.5</v>
      </c>
      <c r="J16" s="9">
        <v>10.1</v>
      </c>
      <c r="K16" s="9">
        <v>10</v>
      </c>
      <c r="L16" s="9">
        <v>9.9</v>
      </c>
      <c r="M16" s="9">
        <v>10.1</v>
      </c>
      <c r="N16" s="9">
        <v>10.1</v>
      </c>
      <c r="O16" s="9"/>
      <c r="P16" s="9"/>
      <c r="Q16" s="9">
        <f>SUM(E16:N16)</f>
        <v>99.1</v>
      </c>
      <c r="R16" s="60"/>
    </row>
    <row r="17" spans="1:18" ht="14.25" customHeight="1" thickBot="1">
      <c r="A17" s="69"/>
      <c r="B17" s="73"/>
      <c r="C17" s="73"/>
      <c r="D17" s="10" t="s">
        <v>26</v>
      </c>
      <c r="E17" s="11">
        <f>D16+E16</f>
        <v>582.7</v>
      </c>
      <c r="F17" s="11">
        <f aca="true" t="shared" si="7" ref="F17:P17">E17+F16</f>
        <v>592.4000000000001</v>
      </c>
      <c r="G17" s="11">
        <f t="shared" si="7"/>
        <v>601.3000000000001</v>
      </c>
      <c r="H17" s="11">
        <f t="shared" si="7"/>
        <v>611.4000000000001</v>
      </c>
      <c r="I17" s="11">
        <f t="shared" si="7"/>
        <v>621.9000000000001</v>
      </c>
      <c r="J17" s="11">
        <f t="shared" si="7"/>
        <v>632.0000000000001</v>
      </c>
      <c r="K17" s="11">
        <f t="shared" si="7"/>
        <v>642.0000000000001</v>
      </c>
      <c r="L17" s="11">
        <f t="shared" si="7"/>
        <v>651.9000000000001</v>
      </c>
      <c r="M17" s="11">
        <f t="shared" si="7"/>
        <v>662.0000000000001</v>
      </c>
      <c r="N17" s="11">
        <f t="shared" si="7"/>
        <v>672.1000000000001</v>
      </c>
      <c r="O17" s="11">
        <f t="shared" si="7"/>
        <v>672.1000000000001</v>
      </c>
      <c r="P17" s="11">
        <f t="shared" si="7"/>
        <v>672.1000000000001</v>
      </c>
      <c r="Q17" s="11">
        <f>D16+Q16</f>
        <v>672.1</v>
      </c>
      <c r="R17" s="61">
        <f>IF(COUNT(Q17),RANK(Q17,Q$3:Q$17),"")</f>
        <v>8</v>
      </c>
    </row>
  </sheetData>
  <mergeCells count="24">
    <mergeCell ref="A2:A3"/>
    <mergeCell ref="A4:A5"/>
    <mergeCell ref="A6:A7"/>
    <mergeCell ref="A8:A9"/>
    <mergeCell ref="A10:A11"/>
    <mergeCell ref="A12:A13"/>
    <mergeCell ref="A14:A15"/>
    <mergeCell ref="A16:A17"/>
    <mergeCell ref="B2:B3"/>
    <mergeCell ref="B4:B5"/>
    <mergeCell ref="B6:B7"/>
    <mergeCell ref="B8:B9"/>
    <mergeCell ref="B10:B11"/>
    <mergeCell ref="B12:B13"/>
    <mergeCell ref="B14:B15"/>
    <mergeCell ref="B16:B17"/>
    <mergeCell ref="C2:C3"/>
    <mergeCell ref="C4:C5"/>
    <mergeCell ref="C6:C7"/>
    <mergeCell ref="C8:C9"/>
    <mergeCell ref="C10:C11"/>
    <mergeCell ref="C12:C13"/>
    <mergeCell ref="C14:C15"/>
    <mergeCell ref="C16:C17"/>
  </mergeCells>
  <conditionalFormatting sqref="E2:N17">
    <cfRule type="cellIs" priority="1" dxfId="0" operator="between" stopIfTrue="1">
      <formula>10</formula>
      <formula>10.9</formula>
    </cfRule>
  </conditionalFormatting>
  <printOptions/>
  <pageMargins left="0.75" right="0.75" top="1" bottom="1" header="0.512" footer="0.512"/>
  <pageSetup orientation="landscape" paperSize="9" r:id="rId1"/>
  <headerFooter alignWithMargins="0">
    <oddHeader>&amp;L&amp;F&amp;C&amp;A</oddHeader>
    <oddFooter>&amp;C本部公認審判員  米田 慎也&amp;R本部公認審判員  山口 正史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L21" sqref="L21"/>
    </sheetView>
  </sheetViews>
  <sheetFormatPr defaultColWidth="10.625" defaultRowHeight="13.5"/>
  <cols>
    <col min="1" max="1" width="3.625" style="2" customWidth="1"/>
    <col min="2" max="2" width="13.625" style="2" customWidth="1"/>
    <col min="3" max="3" width="11.625" style="2" customWidth="1"/>
    <col min="4" max="14" width="5.625" style="2" customWidth="1"/>
    <col min="15" max="16" width="5.625" style="2" hidden="1" customWidth="1"/>
    <col min="17" max="17" width="7.625" style="2" customWidth="1"/>
    <col min="18" max="18" width="4.875" style="2" customWidth="1"/>
    <col min="19" max="16384" width="10.625" style="2" customWidth="1"/>
  </cols>
  <sheetData>
    <row r="1" spans="1:18" ht="15" thickBot="1">
      <c r="A1" s="16" t="s">
        <v>21</v>
      </c>
      <c r="B1" s="17" t="s">
        <v>2</v>
      </c>
      <c r="C1" s="17" t="s">
        <v>3</v>
      </c>
      <c r="D1" s="17" t="s">
        <v>22</v>
      </c>
      <c r="E1" s="17">
        <v>1</v>
      </c>
      <c r="F1" s="17">
        <v>2</v>
      </c>
      <c r="G1" s="17">
        <v>3</v>
      </c>
      <c r="H1" s="17">
        <v>4</v>
      </c>
      <c r="I1" s="17">
        <v>5</v>
      </c>
      <c r="J1" s="17">
        <v>6</v>
      </c>
      <c r="K1" s="17">
        <v>7</v>
      </c>
      <c r="L1" s="17">
        <v>8</v>
      </c>
      <c r="M1" s="17">
        <v>9</v>
      </c>
      <c r="N1" s="17">
        <v>10</v>
      </c>
      <c r="O1" s="17" t="s">
        <v>23</v>
      </c>
      <c r="P1" s="17" t="s">
        <v>24</v>
      </c>
      <c r="Q1" s="17" t="s">
        <v>25</v>
      </c>
      <c r="R1" s="18" t="s">
        <v>11</v>
      </c>
    </row>
    <row r="2" spans="1:18" ht="14.25" customHeight="1">
      <c r="A2" s="68">
        <v>1</v>
      </c>
      <c r="B2" s="72" t="s">
        <v>104</v>
      </c>
      <c r="C2" s="72" t="s">
        <v>96</v>
      </c>
      <c r="D2" s="8">
        <v>387</v>
      </c>
      <c r="E2" s="9">
        <v>9.5</v>
      </c>
      <c r="F2" s="9">
        <v>10.1</v>
      </c>
      <c r="G2" s="9">
        <v>9.3</v>
      </c>
      <c r="H2" s="9">
        <v>9.6</v>
      </c>
      <c r="I2" s="9">
        <v>10</v>
      </c>
      <c r="J2" s="9">
        <v>10.3</v>
      </c>
      <c r="K2" s="9">
        <v>9</v>
      </c>
      <c r="L2" s="9">
        <v>9.9</v>
      </c>
      <c r="M2" s="9">
        <v>9.3</v>
      </c>
      <c r="N2" s="9">
        <v>9.6</v>
      </c>
      <c r="O2" s="9"/>
      <c r="P2" s="9"/>
      <c r="Q2" s="9">
        <f>SUM(E2:N2)</f>
        <v>96.6</v>
      </c>
      <c r="R2" s="70">
        <f>IF(COUNT(Q3),RANK(Q3,Q$3:Q$17),"")</f>
        <v>2</v>
      </c>
    </row>
    <row r="3" spans="1:18" ht="14.25" customHeight="1" thickBot="1">
      <c r="A3" s="69"/>
      <c r="B3" s="73"/>
      <c r="C3" s="73"/>
      <c r="D3" s="10" t="s">
        <v>26</v>
      </c>
      <c r="E3" s="11">
        <f>D2+E2</f>
        <v>396.5</v>
      </c>
      <c r="F3" s="11">
        <f aca="true" t="shared" si="0" ref="F3:P3">E3+F2</f>
        <v>406.6</v>
      </c>
      <c r="G3" s="11">
        <f t="shared" si="0"/>
        <v>415.90000000000003</v>
      </c>
      <c r="H3" s="11">
        <f t="shared" si="0"/>
        <v>425.50000000000006</v>
      </c>
      <c r="I3" s="11">
        <f t="shared" si="0"/>
        <v>435.50000000000006</v>
      </c>
      <c r="J3" s="11">
        <f t="shared" si="0"/>
        <v>445.80000000000007</v>
      </c>
      <c r="K3" s="11">
        <f t="shared" si="0"/>
        <v>454.80000000000007</v>
      </c>
      <c r="L3" s="11">
        <f t="shared" si="0"/>
        <v>464.70000000000005</v>
      </c>
      <c r="M3" s="11">
        <f t="shared" si="0"/>
        <v>474.00000000000006</v>
      </c>
      <c r="N3" s="11">
        <f t="shared" si="0"/>
        <v>483.6000000000001</v>
      </c>
      <c r="O3" s="11">
        <f t="shared" si="0"/>
        <v>483.6000000000001</v>
      </c>
      <c r="P3" s="11">
        <f t="shared" si="0"/>
        <v>483.6000000000001</v>
      </c>
      <c r="Q3" s="11">
        <f>D2+Q2</f>
        <v>483.6</v>
      </c>
      <c r="R3" s="71"/>
    </row>
    <row r="4" spans="1:18" ht="14.25" customHeight="1">
      <c r="A4" s="68">
        <v>2</v>
      </c>
      <c r="B4" s="72" t="s">
        <v>201</v>
      </c>
      <c r="C4" s="72" t="s">
        <v>199</v>
      </c>
      <c r="D4" s="8">
        <v>385</v>
      </c>
      <c r="E4" s="9">
        <v>10.7</v>
      </c>
      <c r="F4" s="9">
        <v>9</v>
      </c>
      <c r="G4" s="9">
        <v>9</v>
      </c>
      <c r="H4" s="9">
        <v>10.1</v>
      </c>
      <c r="I4" s="9">
        <v>10</v>
      </c>
      <c r="J4" s="9">
        <v>10.8</v>
      </c>
      <c r="K4" s="9">
        <v>8.9</v>
      </c>
      <c r="L4" s="9">
        <v>8.9</v>
      </c>
      <c r="M4" s="9">
        <v>10.3</v>
      </c>
      <c r="N4" s="9">
        <v>9.4</v>
      </c>
      <c r="O4" s="9"/>
      <c r="P4" s="9"/>
      <c r="Q4" s="9">
        <f>SUM(E4:N4)</f>
        <v>97.10000000000001</v>
      </c>
      <c r="R4" s="70">
        <f>IF(COUNT(Q5),RANK(Q5,Q$3:Q$17),"")</f>
        <v>3</v>
      </c>
    </row>
    <row r="5" spans="1:18" ht="14.25" customHeight="1" thickBot="1">
      <c r="A5" s="69"/>
      <c r="B5" s="73"/>
      <c r="C5" s="73"/>
      <c r="D5" s="10" t="s">
        <v>26</v>
      </c>
      <c r="E5" s="11">
        <f>D4+E4</f>
        <v>395.7</v>
      </c>
      <c r="F5" s="11">
        <f aca="true" t="shared" si="1" ref="F5:P5">E5+F4</f>
        <v>404.7</v>
      </c>
      <c r="G5" s="11">
        <f t="shared" si="1"/>
        <v>413.7</v>
      </c>
      <c r="H5" s="11">
        <f t="shared" si="1"/>
        <v>423.8</v>
      </c>
      <c r="I5" s="11">
        <f t="shared" si="1"/>
        <v>433.8</v>
      </c>
      <c r="J5" s="11">
        <f t="shared" si="1"/>
        <v>444.6</v>
      </c>
      <c r="K5" s="11">
        <f t="shared" si="1"/>
        <v>453.5</v>
      </c>
      <c r="L5" s="11">
        <f t="shared" si="1"/>
        <v>462.4</v>
      </c>
      <c r="M5" s="11">
        <f t="shared" si="1"/>
        <v>472.7</v>
      </c>
      <c r="N5" s="11">
        <f t="shared" si="1"/>
        <v>482.09999999999997</v>
      </c>
      <c r="O5" s="11">
        <f t="shared" si="1"/>
        <v>482.09999999999997</v>
      </c>
      <c r="P5" s="11">
        <f t="shared" si="1"/>
        <v>482.09999999999997</v>
      </c>
      <c r="Q5" s="11">
        <f>D4+Q4</f>
        <v>482.1</v>
      </c>
      <c r="R5" s="71"/>
    </row>
    <row r="6" spans="1:18" ht="14.25" customHeight="1">
      <c r="A6" s="68">
        <v>3</v>
      </c>
      <c r="B6" s="72" t="s">
        <v>105</v>
      </c>
      <c r="C6" s="72" t="s">
        <v>96</v>
      </c>
      <c r="D6" s="8">
        <v>384</v>
      </c>
      <c r="E6" s="9">
        <v>9.9</v>
      </c>
      <c r="F6" s="9">
        <v>10.4</v>
      </c>
      <c r="G6" s="9">
        <v>9.9</v>
      </c>
      <c r="H6" s="9">
        <v>10.1</v>
      </c>
      <c r="I6" s="9">
        <v>9.3</v>
      </c>
      <c r="J6" s="9">
        <v>9.3</v>
      </c>
      <c r="K6" s="9">
        <v>10.3</v>
      </c>
      <c r="L6" s="9">
        <v>10.6</v>
      </c>
      <c r="M6" s="9">
        <v>10.2</v>
      </c>
      <c r="N6" s="9">
        <v>9.8</v>
      </c>
      <c r="O6" s="9"/>
      <c r="P6" s="9"/>
      <c r="Q6" s="9">
        <f>SUM(E6:N6)</f>
        <v>99.8</v>
      </c>
      <c r="R6" s="70">
        <f>IF(COUNT(Q7),RANK(Q7,Q$3:Q$17),"")</f>
        <v>1</v>
      </c>
    </row>
    <row r="7" spans="1:18" ht="14.25" customHeight="1" thickBot="1">
      <c r="A7" s="69"/>
      <c r="B7" s="73"/>
      <c r="C7" s="73"/>
      <c r="D7" s="10" t="s">
        <v>26</v>
      </c>
      <c r="E7" s="11">
        <f>D6+E6</f>
        <v>393.9</v>
      </c>
      <c r="F7" s="11">
        <f aca="true" t="shared" si="2" ref="F7:P7">E7+F6</f>
        <v>404.29999999999995</v>
      </c>
      <c r="G7" s="11">
        <f t="shared" si="2"/>
        <v>414.19999999999993</v>
      </c>
      <c r="H7" s="11">
        <f t="shared" si="2"/>
        <v>424.29999999999995</v>
      </c>
      <c r="I7" s="11">
        <f t="shared" si="2"/>
        <v>433.59999999999997</v>
      </c>
      <c r="J7" s="11">
        <f t="shared" si="2"/>
        <v>442.9</v>
      </c>
      <c r="K7" s="11">
        <f t="shared" si="2"/>
        <v>453.2</v>
      </c>
      <c r="L7" s="11">
        <f t="shared" si="2"/>
        <v>463.8</v>
      </c>
      <c r="M7" s="11">
        <f t="shared" si="2"/>
        <v>474</v>
      </c>
      <c r="N7" s="11">
        <f t="shared" si="2"/>
        <v>483.8</v>
      </c>
      <c r="O7" s="11">
        <f t="shared" si="2"/>
        <v>483.8</v>
      </c>
      <c r="P7" s="11">
        <f t="shared" si="2"/>
        <v>483.8</v>
      </c>
      <c r="Q7" s="11">
        <f>D6+Q6</f>
        <v>483.8</v>
      </c>
      <c r="R7" s="71"/>
    </row>
    <row r="8" spans="1:18" ht="14.25" customHeight="1">
      <c r="A8" s="68">
        <v>4</v>
      </c>
      <c r="B8" s="72" t="s">
        <v>200</v>
      </c>
      <c r="C8" s="72" t="s">
        <v>199</v>
      </c>
      <c r="D8" s="8">
        <v>383</v>
      </c>
      <c r="E8" s="9">
        <v>10.3</v>
      </c>
      <c r="F8" s="9">
        <v>10</v>
      </c>
      <c r="G8" s="9">
        <v>10.3</v>
      </c>
      <c r="H8" s="9">
        <v>8.5</v>
      </c>
      <c r="I8" s="9">
        <v>9.1</v>
      </c>
      <c r="J8" s="9">
        <v>9.5</v>
      </c>
      <c r="K8" s="9">
        <v>9.2</v>
      </c>
      <c r="L8" s="9">
        <v>10.6</v>
      </c>
      <c r="M8" s="9">
        <v>9.9</v>
      </c>
      <c r="N8" s="9">
        <v>10.2</v>
      </c>
      <c r="O8" s="9"/>
      <c r="P8" s="9"/>
      <c r="Q8" s="9">
        <f>SUM(E8:N8)</f>
        <v>97.60000000000001</v>
      </c>
      <c r="R8" s="70">
        <f>IF(COUNT(Q9),RANK(Q9,Q$3:Q$17),"")</f>
        <v>5</v>
      </c>
    </row>
    <row r="9" spans="1:18" ht="14.25" customHeight="1" thickBot="1">
      <c r="A9" s="69"/>
      <c r="B9" s="73"/>
      <c r="C9" s="73"/>
      <c r="D9" s="10" t="s">
        <v>26</v>
      </c>
      <c r="E9" s="11">
        <f>D8+E8</f>
        <v>393.3</v>
      </c>
      <c r="F9" s="11">
        <f aca="true" t="shared" si="3" ref="F9:P9">E9+F8</f>
        <v>403.3</v>
      </c>
      <c r="G9" s="11">
        <f t="shared" si="3"/>
        <v>413.6</v>
      </c>
      <c r="H9" s="11">
        <f t="shared" si="3"/>
        <v>422.1</v>
      </c>
      <c r="I9" s="11">
        <f t="shared" si="3"/>
        <v>431.20000000000005</v>
      </c>
      <c r="J9" s="11">
        <f t="shared" si="3"/>
        <v>440.70000000000005</v>
      </c>
      <c r="K9" s="11">
        <f t="shared" si="3"/>
        <v>449.90000000000003</v>
      </c>
      <c r="L9" s="11">
        <f t="shared" si="3"/>
        <v>460.50000000000006</v>
      </c>
      <c r="M9" s="11">
        <f t="shared" si="3"/>
        <v>470.40000000000003</v>
      </c>
      <c r="N9" s="11">
        <f t="shared" si="3"/>
        <v>480.6</v>
      </c>
      <c r="O9" s="11">
        <f t="shared" si="3"/>
        <v>480.6</v>
      </c>
      <c r="P9" s="11">
        <f t="shared" si="3"/>
        <v>480.6</v>
      </c>
      <c r="Q9" s="11">
        <f>D8+Q8</f>
        <v>480.6</v>
      </c>
      <c r="R9" s="71"/>
    </row>
    <row r="10" spans="1:18" ht="14.25" customHeight="1">
      <c r="A10" s="68">
        <v>5</v>
      </c>
      <c r="B10" s="72" t="s">
        <v>198</v>
      </c>
      <c r="C10" s="72" t="s">
        <v>199</v>
      </c>
      <c r="D10" s="8">
        <v>381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/>
      <c r="P10" s="9"/>
      <c r="Q10" s="9">
        <f>SUM(E10:N10)</f>
        <v>0</v>
      </c>
      <c r="R10" s="70">
        <f>IF(COUNT(Q11),RANK(Q11,Q$3:Q$17),"")</f>
        <v>8</v>
      </c>
    </row>
    <row r="11" spans="1:18" ht="14.25" customHeight="1" thickBot="1">
      <c r="A11" s="69"/>
      <c r="B11" s="73"/>
      <c r="C11" s="73"/>
      <c r="D11" s="10" t="s">
        <v>26</v>
      </c>
      <c r="E11" s="11">
        <f>D10+E10</f>
        <v>381</v>
      </c>
      <c r="F11" s="11">
        <f aca="true" t="shared" si="4" ref="F11:P11">E11+F10</f>
        <v>381</v>
      </c>
      <c r="G11" s="11">
        <f t="shared" si="4"/>
        <v>381</v>
      </c>
      <c r="H11" s="11">
        <f t="shared" si="4"/>
        <v>381</v>
      </c>
      <c r="I11" s="11">
        <f t="shared" si="4"/>
        <v>381</v>
      </c>
      <c r="J11" s="11">
        <f t="shared" si="4"/>
        <v>381</v>
      </c>
      <c r="K11" s="11">
        <f t="shared" si="4"/>
        <v>381</v>
      </c>
      <c r="L11" s="11">
        <f t="shared" si="4"/>
        <v>381</v>
      </c>
      <c r="M11" s="11">
        <f t="shared" si="4"/>
        <v>381</v>
      </c>
      <c r="N11" s="11">
        <f t="shared" si="4"/>
        <v>381</v>
      </c>
      <c r="O11" s="11">
        <f t="shared" si="4"/>
        <v>381</v>
      </c>
      <c r="P11" s="11">
        <f t="shared" si="4"/>
        <v>381</v>
      </c>
      <c r="Q11" s="11">
        <f>D10+Q10</f>
        <v>381</v>
      </c>
      <c r="R11" s="71"/>
    </row>
    <row r="12" spans="1:18" ht="14.25" customHeight="1">
      <c r="A12" s="68">
        <v>6</v>
      </c>
      <c r="B12" s="72" t="s">
        <v>258</v>
      </c>
      <c r="C12" s="72" t="s">
        <v>235</v>
      </c>
      <c r="D12" s="8">
        <v>379</v>
      </c>
      <c r="E12" s="9">
        <v>9.6</v>
      </c>
      <c r="F12" s="9">
        <v>10.3</v>
      </c>
      <c r="G12" s="9">
        <v>10.1</v>
      </c>
      <c r="H12" s="9">
        <v>9.8</v>
      </c>
      <c r="I12" s="9">
        <v>10.3</v>
      </c>
      <c r="J12" s="9">
        <v>10.7</v>
      </c>
      <c r="K12" s="9">
        <v>10.3</v>
      </c>
      <c r="L12" s="9">
        <v>10.6</v>
      </c>
      <c r="M12" s="9">
        <v>10.3</v>
      </c>
      <c r="N12" s="9">
        <v>10.3</v>
      </c>
      <c r="O12" s="9"/>
      <c r="P12" s="9"/>
      <c r="Q12" s="9">
        <f>SUM(E12:N12)</f>
        <v>102.29999999999998</v>
      </c>
      <c r="R12" s="70">
        <f>IF(COUNT(Q13),RANK(Q13,Q$3:Q$17),"")</f>
        <v>4</v>
      </c>
    </row>
    <row r="13" spans="1:18" ht="14.25" customHeight="1" thickBot="1">
      <c r="A13" s="69"/>
      <c r="B13" s="73"/>
      <c r="C13" s="73"/>
      <c r="D13" s="10" t="s">
        <v>26</v>
      </c>
      <c r="E13" s="11">
        <f>D12+E12</f>
        <v>388.6</v>
      </c>
      <c r="F13" s="11">
        <f aca="true" t="shared" si="5" ref="F13:P13">E13+F12</f>
        <v>398.90000000000003</v>
      </c>
      <c r="G13" s="11">
        <f t="shared" si="5"/>
        <v>409.00000000000006</v>
      </c>
      <c r="H13" s="11">
        <f t="shared" si="5"/>
        <v>418.80000000000007</v>
      </c>
      <c r="I13" s="11">
        <f t="shared" si="5"/>
        <v>429.1000000000001</v>
      </c>
      <c r="J13" s="11">
        <f t="shared" si="5"/>
        <v>439.80000000000007</v>
      </c>
      <c r="K13" s="11">
        <f t="shared" si="5"/>
        <v>450.1000000000001</v>
      </c>
      <c r="L13" s="11">
        <f t="shared" si="5"/>
        <v>460.7000000000001</v>
      </c>
      <c r="M13" s="11">
        <f t="shared" si="5"/>
        <v>471.0000000000001</v>
      </c>
      <c r="N13" s="11">
        <f t="shared" si="5"/>
        <v>481.3000000000001</v>
      </c>
      <c r="O13" s="11">
        <f t="shared" si="5"/>
        <v>481.3000000000001</v>
      </c>
      <c r="P13" s="11">
        <f t="shared" si="5"/>
        <v>481.3000000000001</v>
      </c>
      <c r="Q13" s="11">
        <f>D12+Q12</f>
        <v>481.29999999999995</v>
      </c>
      <c r="R13" s="71"/>
    </row>
    <row r="14" spans="1:18" ht="14.25" customHeight="1">
      <c r="A14" s="68">
        <v>7</v>
      </c>
      <c r="B14" s="72" t="s">
        <v>257</v>
      </c>
      <c r="C14" s="72" t="s">
        <v>235</v>
      </c>
      <c r="D14" s="8">
        <v>378</v>
      </c>
      <c r="E14" s="9">
        <v>9.1</v>
      </c>
      <c r="F14" s="9">
        <v>9</v>
      </c>
      <c r="G14" s="9">
        <v>10.8</v>
      </c>
      <c r="H14" s="9">
        <v>9.9</v>
      </c>
      <c r="I14" s="9">
        <v>9.5</v>
      </c>
      <c r="J14" s="9">
        <v>9.6</v>
      </c>
      <c r="K14" s="9">
        <v>10.7</v>
      </c>
      <c r="L14" s="9">
        <v>10.5</v>
      </c>
      <c r="M14" s="9">
        <v>9.5</v>
      </c>
      <c r="N14" s="9">
        <v>9.4</v>
      </c>
      <c r="O14" s="9"/>
      <c r="P14" s="9"/>
      <c r="Q14" s="9">
        <f>SUM(E14:N14)</f>
        <v>98.00000000000001</v>
      </c>
      <c r="R14" s="70">
        <f>IF(COUNT(Q15),RANK(Q15,Q$3:Q$17),"")</f>
        <v>6</v>
      </c>
    </row>
    <row r="15" spans="1:18" ht="14.25" customHeight="1" thickBot="1">
      <c r="A15" s="69"/>
      <c r="B15" s="73"/>
      <c r="C15" s="73"/>
      <c r="D15" s="10" t="s">
        <v>26</v>
      </c>
      <c r="E15" s="11">
        <f>D14+E14</f>
        <v>387.1</v>
      </c>
      <c r="F15" s="11">
        <f aca="true" t="shared" si="6" ref="F15:P15">E15+F14</f>
        <v>396.1</v>
      </c>
      <c r="G15" s="11">
        <f t="shared" si="6"/>
        <v>406.90000000000003</v>
      </c>
      <c r="H15" s="11">
        <f t="shared" si="6"/>
        <v>416.8</v>
      </c>
      <c r="I15" s="11">
        <f t="shared" si="6"/>
        <v>426.3</v>
      </c>
      <c r="J15" s="11">
        <f t="shared" si="6"/>
        <v>435.90000000000003</v>
      </c>
      <c r="K15" s="11">
        <f t="shared" si="6"/>
        <v>446.6</v>
      </c>
      <c r="L15" s="11">
        <f t="shared" si="6"/>
        <v>457.1</v>
      </c>
      <c r="M15" s="11">
        <f t="shared" si="6"/>
        <v>466.6</v>
      </c>
      <c r="N15" s="11">
        <f t="shared" si="6"/>
        <v>476</v>
      </c>
      <c r="O15" s="11">
        <f t="shared" si="6"/>
        <v>476</v>
      </c>
      <c r="P15" s="11">
        <f t="shared" si="6"/>
        <v>476</v>
      </c>
      <c r="Q15" s="11">
        <f>D14+Q14</f>
        <v>476</v>
      </c>
      <c r="R15" s="71"/>
    </row>
    <row r="16" spans="1:18" ht="14.25" customHeight="1">
      <c r="A16" s="68">
        <v>8</v>
      </c>
      <c r="B16" s="72" t="s">
        <v>99</v>
      </c>
      <c r="C16" s="72" t="s">
        <v>96</v>
      </c>
      <c r="D16" s="8">
        <v>376</v>
      </c>
      <c r="E16" s="9">
        <v>10.3</v>
      </c>
      <c r="F16" s="9">
        <v>10</v>
      </c>
      <c r="G16" s="9">
        <v>9.2</v>
      </c>
      <c r="H16" s="9">
        <v>10.5</v>
      </c>
      <c r="I16" s="9">
        <v>9.9</v>
      </c>
      <c r="J16" s="9">
        <v>10.4</v>
      </c>
      <c r="K16" s="9">
        <v>10</v>
      </c>
      <c r="L16" s="9">
        <v>10.6</v>
      </c>
      <c r="M16" s="9">
        <v>9.3</v>
      </c>
      <c r="N16" s="9">
        <v>8.9</v>
      </c>
      <c r="O16" s="9"/>
      <c r="P16" s="9"/>
      <c r="Q16" s="9">
        <f>SUM(E16:N16)</f>
        <v>99.1</v>
      </c>
      <c r="R16" s="70">
        <f>IF(COUNT(Q17),RANK(Q17,Q$3:Q$17),"")</f>
        <v>7</v>
      </c>
    </row>
    <row r="17" spans="1:18" ht="14.25" customHeight="1" thickBot="1">
      <c r="A17" s="69"/>
      <c r="B17" s="73"/>
      <c r="C17" s="73"/>
      <c r="D17" s="10" t="s">
        <v>26</v>
      </c>
      <c r="E17" s="11">
        <f>D16+E16</f>
        <v>386.3</v>
      </c>
      <c r="F17" s="11">
        <f aca="true" t="shared" si="7" ref="F17:P17">E17+F16</f>
        <v>396.3</v>
      </c>
      <c r="G17" s="11">
        <f t="shared" si="7"/>
        <v>405.5</v>
      </c>
      <c r="H17" s="11">
        <f t="shared" si="7"/>
        <v>416</v>
      </c>
      <c r="I17" s="11">
        <f t="shared" si="7"/>
        <v>425.9</v>
      </c>
      <c r="J17" s="11">
        <f t="shared" si="7"/>
        <v>436.29999999999995</v>
      </c>
      <c r="K17" s="11">
        <f t="shared" si="7"/>
        <v>446.29999999999995</v>
      </c>
      <c r="L17" s="11">
        <f t="shared" si="7"/>
        <v>456.9</v>
      </c>
      <c r="M17" s="11">
        <f t="shared" si="7"/>
        <v>466.2</v>
      </c>
      <c r="N17" s="11">
        <f t="shared" si="7"/>
        <v>475.09999999999997</v>
      </c>
      <c r="O17" s="11">
        <f t="shared" si="7"/>
        <v>475.09999999999997</v>
      </c>
      <c r="P17" s="11">
        <f t="shared" si="7"/>
        <v>475.09999999999997</v>
      </c>
      <c r="Q17" s="11">
        <f>D16+Q16</f>
        <v>475.1</v>
      </c>
      <c r="R17" s="71"/>
    </row>
  </sheetData>
  <mergeCells count="32">
    <mergeCell ref="R10:R11"/>
    <mergeCell ref="R12:R13"/>
    <mergeCell ref="R14:R15"/>
    <mergeCell ref="R16:R17"/>
    <mergeCell ref="R2:R3"/>
    <mergeCell ref="R4:R5"/>
    <mergeCell ref="R6:R7"/>
    <mergeCell ref="R8:R9"/>
    <mergeCell ref="C10:C11"/>
    <mergeCell ref="C12:C13"/>
    <mergeCell ref="C14:C15"/>
    <mergeCell ref="C16:C17"/>
    <mergeCell ref="C2:C3"/>
    <mergeCell ref="C4:C5"/>
    <mergeCell ref="C6:C7"/>
    <mergeCell ref="C8:C9"/>
    <mergeCell ref="B10:B11"/>
    <mergeCell ref="B12:B13"/>
    <mergeCell ref="B14:B15"/>
    <mergeCell ref="B16:B17"/>
    <mergeCell ref="B2:B3"/>
    <mergeCell ref="B4:B5"/>
    <mergeCell ref="B6:B7"/>
    <mergeCell ref="B8:B9"/>
    <mergeCell ref="A10:A11"/>
    <mergeCell ref="A12:A13"/>
    <mergeCell ref="A14:A15"/>
    <mergeCell ref="A16:A17"/>
    <mergeCell ref="A2:A3"/>
    <mergeCell ref="A4:A5"/>
    <mergeCell ref="A6:A7"/>
    <mergeCell ref="A8:A9"/>
  </mergeCells>
  <conditionalFormatting sqref="E2:N17">
    <cfRule type="cellIs" priority="1" dxfId="0" operator="between" stopIfTrue="1">
      <formula>10</formula>
      <formula>10.9</formula>
    </cfRule>
  </conditionalFormatting>
  <printOptions/>
  <pageMargins left="0.75" right="0.75" top="1" bottom="1" header="0.512" footer="0.512"/>
  <pageSetup orientation="landscape" paperSize="9" r:id="rId1"/>
  <headerFooter alignWithMargins="0">
    <oddHeader>&amp;L&amp;F&amp;C&amp;A</oddHeader>
    <oddFooter>&amp;C本部公認審判員  米田 慎也&amp;R本部公認審判員  山口 正史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L56"/>
  <sheetViews>
    <sheetView workbookViewId="0" topLeftCell="A4">
      <selection activeCell="H64" sqref="H64"/>
    </sheetView>
  </sheetViews>
  <sheetFormatPr defaultColWidth="10.625" defaultRowHeight="13.5"/>
  <cols>
    <col min="1" max="1" width="6.00390625" style="12" customWidth="1"/>
    <col min="2" max="3" width="5.125" style="12" customWidth="1"/>
    <col min="4" max="4" width="13.625" style="12" customWidth="1"/>
    <col min="5" max="10" width="5.625" style="12" customWidth="1"/>
    <col min="11" max="11" width="8.00390625" style="12" bestFit="1" customWidth="1"/>
    <col min="12" max="12" width="9.125" style="12" customWidth="1"/>
    <col min="13" max="16384" width="10.625" style="12" customWidth="1"/>
  </cols>
  <sheetData>
    <row r="1" spans="2:12" ht="24">
      <c r="B1" s="24" t="s">
        <v>27</v>
      </c>
      <c r="C1" s="74" t="s">
        <v>96</v>
      </c>
      <c r="D1" s="75"/>
      <c r="E1" s="75"/>
      <c r="F1" s="25" t="s">
        <v>28</v>
      </c>
      <c r="G1" s="26">
        <f>IF(COUNT(K1),RANK(K1,K$1:K$56),"")</f>
        <v>1</v>
      </c>
      <c r="H1" s="27" t="s">
        <v>33</v>
      </c>
      <c r="I1" s="76" t="s">
        <v>34</v>
      </c>
      <c r="J1" s="76"/>
      <c r="K1" s="28">
        <f>L4+L8+L12</f>
        <v>5053</v>
      </c>
      <c r="L1" s="29" t="s">
        <v>29</v>
      </c>
    </row>
    <row r="2" spans="2:12" ht="14.25">
      <c r="B2" s="30" t="s">
        <v>0</v>
      </c>
      <c r="C2" s="13" t="s">
        <v>1</v>
      </c>
      <c r="D2" s="13" t="s">
        <v>30</v>
      </c>
      <c r="E2" s="13" t="s">
        <v>6</v>
      </c>
      <c r="F2" s="13" t="s">
        <v>7</v>
      </c>
      <c r="G2" s="13" t="s">
        <v>12</v>
      </c>
      <c r="H2" s="13" t="s">
        <v>13</v>
      </c>
      <c r="I2" s="13" t="s">
        <v>14</v>
      </c>
      <c r="J2" s="13" t="s">
        <v>15</v>
      </c>
      <c r="K2" s="13" t="s">
        <v>19</v>
      </c>
      <c r="L2" s="31" t="s">
        <v>17</v>
      </c>
    </row>
    <row r="3" spans="2:12" ht="14.25">
      <c r="B3" s="32">
        <v>2</v>
      </c>
      <c r="C3" s="3">
        <v>40</v>
      </c>
      <c r="D3" s="22" t="s">
        <v>105</v>
      </c>
      <c r="E3" s="3">
        <v>97</v>
      </c>
      <c r="F3" s="3">
        <v>94</v>
      </c>
      <c r="G3" s="3">
        <v>94</v>
      </c>
      <c r="H3" s="3">
        <v>92</v>
      </c>
      <c r="I3" s="3">
        <v>97</v>
      </c>
      <c r="J3" s="3">
        <v>95</v>
      </c>
      <c r="K3" s="3">
        <f>SUM(E3:J3)</f>
        <v>569</v>
      </c>
      <c r="L3" s="33"/>
    </row>
    <row r="4" spans="2:12" ht="14.25">
      <c r="B4" s="32">
        <v>3</v>
      </c>
      <c r="C4" s="3">
        <v>40</v>
      </c>
      <c r="D4" s="22" t="s">
        <v>106</v>
      </c>
      <c r="E4" s="3">
        <v>91</v>
      </c>
      <c r="F4" s="3">
        <v>95</v>
      </c>
      <c r="G4" s="3">
        <v>95</v>
      </c>
      <c r="H4" s="3">
        <v>90</v>
      </c>
      <c r="I4" s="3">
        <v>89</v>
      </c>
      <c r="J4" s="3">
        <v>89</v>
      </c>
      <c r="K4" s="3">
        <f>SUM(E4:J4)</f>
        <v>549</v>
      </c>
      <c r="L4" s="33">
        <f>SUM(K3:K5)</f>
        <v>1695</v>
      </c>
    </row>
    <row r="5" spans="2:12" ht="14.25">
      <c r="B5" s="32">
        <v>4</v>
      </c>
      <c r="C5" s="3">
        <v>40</v>
      </c>
      <c r="D5" s="22" t="s">
        <v>104</v>
      </c>
      <c r="E5" s="3">
        <v>99</v>
      </c>
      <c r="F5" s="3">
        <v>95</v>
      </c>
      <c r="G5" s="3">
        <v>96</v>
      </c>
      <c r="H5" s="3">
        <v>97</v>
      </c>
      <c r="I5" s="3">
        <v>94</v>
      </c>
      <c r="J5" s="3">
        <v>96</v>
      </c>
      <c r="K5" s="3">
        <f>SUM(E5:J5)</f>
        <v>577</v>
      </c>
      <c r="L5" s="33"/>
    </row>
    <row r="6" spans="2:12" ht="14.25">
      <c r="B6" s="34" t="s">
        <v>0</v>
      </c>
      <c r="C6" s="15" t="s">
        <v>1</v>
      </c>
      <c r="D6" s="15" t="s">
        <v>31</v>
      </c>
      <c r="E6" s="15" t="s">
        <v>4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  <c r="K6" s="15" t="s">
        <v>19</v>
      </c>
      <c r="L6" s="33" t="s">
        <v>17</v>
      </c>
    </row>
    <row r="7" spans="2:12" ht="14.25">
      <c r="B7" s="32" t="s">
        <v>290</v>
      </c>
      <c r="C7" s="3">
        <v>13</v>
      </c>
      <c r="D7" s="22" t="s">
        <v>99</v>
      </c>
      <c r="E7" s="3">
        <v>98</v>
      </c>
      <c r="F7" s="3">
        <v>96</v>
      </c>
      <c r="G7" s="3">
        <v>83</v>
      </c>
      <c r="H7" s="3">
        <v>90</v>
      </c>
      <c r="I7" s="3">
        <v>92</v>
      </c>
      <c r="J7" s="3">
        <v>97</v>
      </c>
      <c r="K7" s="3">
        <f>SUM(E7:J7)</f>
        <v>556</v>
      </c>
      <c r="L7" s="33"/>
    </row>
    <row r="8" spans="2:12" ht="14.25">
      <c r="B8" s="32" t="s">
        <v>289</v>
      </c>
      <c r="C8" s="3">
        <v>17</v>
      </c>
      <c r="D8" s="22" t="s">
        <v>100</v>
      </c>
      <c r="E8" s="3">
        <v>94</v>
      </c>
      <c r="F8" s="3">
        <v>99</v>
      </c>
      <c r="G8" s="3">
        <v>87</v>
      </c>
      <c r="H8" s="3">
        <v>92</v>
      </c>
      <c r="I8" s="3">
        <v>93</v>
      </c>
      <c r="J8" s="3">
        <v>95</v>
      </c>
      <c r="K8" s="3">
        <f>SUM(E8:J8)</f>
        <v>560</v>
      </c>
      <c r="L8" s="33">
        <f>SUM(K7:K9)</f>
        <v>1668</v>
      </c>
    </row>
    <row r="9" spans="2:12" ht="14.25">
      <c r="B9" s="32" t="s">
        <v>212</v>
      </c>
      <c r="C9" s="3">
        <v>13</v>
      </c>
      <c r="D9" s="22" t="s">
        <v>101</v>
      </c>
      <c r="E9" s="3">
        <v>95</v>
      </c>
      <c r="F9" s="3">
        <v>96</v>
      </c>
      <c r="G9" s="3">
        <v>89</v>
      </c>
      <c r="H9" s="3">
        <v>89</v>
      </c>
      <c r="I9" s="3">
        <v>91</v>
      </c>
      <c r="J9" s="3">
        <v>92</v>
      </c>
      <c r="K9" s="3">
        <f>SUM(E9:J9)</f>
        <v>552</v>
      </c>
      <c r="L9" s="33"/>
    </row>
    <row r="10" spans="2:12" ht="14.25">
      <c r="B10" s="34" t="s">
        <v>0</v>
      </c>
      <c r="C10" s="15" t="s">
        <v>1</v>
      </c>
      <c r="D10" s="15" t="s">
        <v>32</v>
      </c>
      <c r="E10" s="15" t="s">
        <v>6</v>
      </c>
      <c r="F10" s="15" t="s">
        <v>7</v>
      </c>
      <c r="G10" s="15" t="s">
        <v>12</v>
      </c>
      <c r="H10" s="15" t="s">
        <v>13</v>
      </c>
      <c r="I10" s="15" t="s">
        <v>14</v>
      </c>
      <c r="J10" s="15" t="s">
        <v>15</v>
      </c>
      <c r="K10" s="15" t="s">
        <v>19</v>
      </c>
      <c r="L10" s="33" t="s">
        <v>17</v>
      </c>
    </row>
    <row r="11" spans="2:12" ht="14.25">
      <c r="B11" s="32" t="s">
        <v>291</v>
      </c>
      <c r="C11" s="3">
        <v>13</v>
      </c>
      <c r="D11" s="22" t="s">
        <v>97</v>
      </c>
      <c r="E11" s="3">
        <v>95</v>
      </c>
      <c r="F11" s="3">
        <v>96</v>
      </c>
      <c r="G11" s="3">
        <v>95</v>
      </c>
      <c r="H11" s="3">
        <v>96</v>
      </c>
      <c r="I11" s="3">
        <v>98</v>
      </c>
      <c r="J11" s="3">
        <v>96</v>
      </c>
      <c r="K11" s="3">
        <f>SUM(E11:J11)</f>
        <v>576</v>
      </c>
      <c r="L11" s="33"/>
    </row>
    <row r="12" spans="2:12" ht="14.25">
      <c r="B12" s="32" t="s">
        <v>292</v>
      </c>
      <c r="C12" s="3">
        <v>13</v>
      </c>
      <c r="D12" s="22" t="s">
        <v>95</v>
      </c>
      <c r="E12" s="3">
        <v>96</v>
      </c>
      <c r="F12" s="3">
        <v>90</v>
      </c>
      <c r="G12" s="3">
        <v>90</v>
      </c>
      <c r="H12" s="3">
        <v>94</v>
      </c>
      <c r="I12" s="3">
        <v>93</v>
      </c>
      <c r="J12" s="3">
        <v>91</v>
      </c>
      <c r="K12" s="3">
        <f>SUM(E12:J12)</f>
        <v>554</v>
      </c>
      <c r="L12" s="33">
        <f>SUM(K11:K13)</f>
        <v>1690</v>
      </c>
    </row>
    <row r="13" spans="2:12" ht="15" thickBot="1">
      <c r="B13" s="35" t="s">
        <v>287</v>
      </c>
      <c r="C13" s="36">
        <v>10</v>
      </c>
      <c r="D13" s="37" t="s">
        <v>98</v>
      </c>
      <c r="E13" s="36">
        <v>93</v>
      </c>
      <c r="F13" s="36">
        <v>95</v>
      </c>
      <c r="G13" s="36">
        <v>95</v>
      </c>
      <c r="H13" s="36">
        <v>91</v>
      </c>
      <c r="I13" s="36">
        <v>93</v>
      </c>
      <c r="J13" s="36">
        <v>93</v>
      </c>
      <c r="K13" s="36">
        <f>SUM(E13:J13)</f>
        <v>560</v>
      </c>
      <c r="L13" s="39"/>
    </row>
    <row r="14" ht="14.25" thickBot="1"/>
    <row r="15" spans="2:12" ht="24">
      <c r="B15" s="24" t="s">
        <v>27</v>
      </c>
      <c r="C15" s="74" t="s">
        <v>199</v>
      </c>
      <c r="D15" s="75"/>
      <c r="E15" s="75"/>
      <c r="F15" s="25" t="s">
        <v>28</v>
      </c>
      <c r="G15" s="26">
        <f>IF(COUNT(K15),RANK(K15,K$1:K$56),"")</f>
        <v>2</v>
      </c>
      <c r="H15" s="27" t="s">
        <v>33</v>
      </c>
      <c r="I15" s="76" t="s">
        <v>34</v>
      </c>
      <c r="J15" s="76"/>
      <c r="K15" s="28">
        <f>L18+L22+L26</f>
        <v>4990</v>
      </c>
      <c r="L15" s="29" t="s">
        <v>29</v>
      </c>
    </row>
    <row r="16" spans="2:12" ht="14.25">
      <c r="B16" s="30" t="s">
        <v>0</v>
      </c>
      <c r="C16" s="13" t="s">
        <v>1</v>
      </c>
      <c r="D16" s="13" t="s">
        <v>30</v>
      </c>
      <c r="E16" s="13" t="s">
        <v>6</v>
      </c>
      <c r="F16" s="13" t="s">
        <v>7</v>
      </c>
      <c r="G16" s="13" t="s">
        <v>12</v>
      </c>
      <c r="H16" s="13" t="s">
        <v>13</v>
      </c>
      <c r="I16" s="13" t="s">
        <v>14</v>
      </c>
      <c r="J16" s="13" t="s">
        <v>15</v>
      </c>
      <c r="K16" s="13" t="s">
        <v>19</v>
      </c>
      <c r="L16" s="31" t="s">
        <v>17</v>
      </c>
    </row>
    <row r="17" spans="2:12" ht="14.25">
      <c r="B17" s="32">
        <v>2</v>
      </c>
      <c r="C17" s="3">
        <v>45</v>
      </c>
      <c r="D17" s="22" t="s">
        <v>201</v>
      </c>
      <c r="E17" s="3">
        <v>93</v>
      </c>
      <c r="F17" s="3">
        <v>95</v>
      </c>
      <c r="G17" s="3">
        <v>96</v>
      </c>
      <c r="H17" s="3">
        <v>91</v>
      </c>
      <c r="I17" s="3">
        <v>95</v>
      </c>
      <c r="J17" s="3">
        <v>94</v>
      </c>
      <c r="K17" s="3">
        <f>SUM(E17:J17)</f>
        <v>564</v>
      </c>
      <c r="L17" s="33"/>
    </row>
    <row r="18" spans="2:12" ht="14.25">
      <c r="B18" s="32">
        <v>3</v>
      </c>
      <c r="C18" s="3">
        <v>45</v>
      </c>
      <c r="D18" s="22" t="s">
        <v>206</v>
      </c>
      <c r="E18" s="3">
        <v>92</v>
      </c>
      <c r="F18" s="3">
        <v>96</v>
      </c>
      <c r="G18" s="3">
        <v>95</v>
      </c>
      <c r="H18" s="3">
        <v>96</v>
      </c>
      <c r="I18" s="3">
        <v>94</v>
      </c>
      <c r="J18" s="3">
        <v>94</v>
      </c>
      <c r="K18" s="3">
        <f>SUM(E18:J18)</f>
        <v>567</v>
      </c>
      <c r="L18" s="33">
        <f>SUM(K17:K19)</f>
        <v>1698</v>
      </c>
    </row>
    <row r="19" spans="2:12" ht="14.25">
      <c r="B19" s="32">
        <v>4</v>
      </c>
      <c r="C19" s="3">
        <v>45</v>
      </c>
      <c r="D19" s="22" t="s">
        <v>200</v>
      </c>
      <c r="E19" s="3">
        <v>93</v>
      </c>
      <c r="F19" s="3">
        <v>95</v>
      </c>
      <c r="G19" s="3">
        <v>93</v>
      </c>
      <c r="H19" s="3">
        <v>96</v>
      </c>
      <c r="I19" s="3">
        <v>97</v>
      </c>
      <c r="J19" s="3">
        <v>93</v>
      </c>
      <c r="K19" s="3">
        <f>SUM(E19:J19)</f>
        <v>567</v>
      </c>
      <c r="L19" s="33"/>
    </row>
    <row r="20" spans="2:12" ht="14.25">
      <c r="B20" s="34" t="s">
        <v>0</v>
      </c>
      <c r="C20" s="15" t="s">
        <v>1</v>
      </c>
      <c r="D20" s="15" t="s">
        <v>31</v>
      </c>
      <c r="E20" s="15" t="s">
        <v>4</v>
      </c>
      <c r="F20" s="15" t="s">
        <v>5</v>
      </c>
      <c r="G20" s="15" t="s">
        <v>6</v>
      </c>
      <c r="H20" s="15" t="s">
        <v>7</v>
      </c>
      <c r="I20" s="15" t="s">
        <v>8</v>
      </c>
      <c r="J20" s="15" t="s">
        <v>9</v>
      </c>
      <c r="K20" s="15" t="s">
        <v>19</v>
      </c>
      <c r="L20" s="33" t="s">
        <v>17</v>
      </c>
    </row>
    <row r="21" spans="2:12" ht="14.25">
      <c r="B21" s="32" t="s">
        <v>290</v>
      </c>
      <c r="C21" s="3">
        <v>15</v>
      </c>
      <c r="D21" s="22" t="s">
        <v>198</v>
      </c>
      <c r="E21" s="3">
        <v>97</v>
      </c>
      <c r="F21" s="3">
        <v>95</v>
      </c>
      <c r="G21" s="3">
        <v>93</v>
      </c>
      <c r="H21" s="3">
        <v>90</v>
      </c>
      <c r="I21" s="3">
        <v>92</v>
      </c>
      <c r="J21" s="3">
        <v>93</v>
      </c>
      <c r="K21" s="3">
        <f>SUM(E21:J21)</f>
        <v>560</v>
      </c>
      <c r="L21" s="33"/>
    </row>
    <row r="22" spans="2:12" ht="14.25">
      <c r="B22" s="32" t="s">
        <v>289</v>
      </c>
      <c r="C22" s="3">
        <v>19</v>
      </c>
      <c r="D22" s="22" t="s">
        <v>205</v>
      </c>
      <c r="E22" s="3">
        <v>96</v>
      </c>
      <c r="F22" s="3">
        <v>94</v>
      </c>
      <c r="G22" s="3">
        <v>90</v>
      </c>
      <c r="H22" s="3">
        <v>82</v>
      </c>
      <c r="I22" s="3">
        <v>84</v>
      </c>
      <c r="J22" s="3">
        <v>82</v>
      </c>
      <c r="K22" s="3">
        <f>SUM(E22:J22)</f>
        <v>528</v>
      </c>
      <c r="L22" s="33">
        <f>SUM(K21:K23)</f>
        <v>1625</v>
      </c>
    </row>
    <row r="23" spans="2:12" ht="14.25">
      <c r="B23" s="32" t="s">
        <v>212</v>
      </c>
      <c r="C23" s="3">
        <v>15</v>
      </c>
      <c r="D23" s="22" t="s">
        <v>202</v>
      </c>
      <c r="E23" s="3">
        <v>94</v>
      </c>
      <c r="F23" s="3">
        <v>96</v>
      </c>
      <c r="G23" s="3">
        <v>84</v>
      </c>
      <c r="H23" s="3">
        <v>87</v>
      </c>
      <c r="I23" s="3">
        <v>86</v>
      </c>
      <c r="J23" s="3">
        <v>90</v>
      </c>
      <c r="K23" s="3">
        <f>SUM(E23:J23)</f>
        <v>537</v>
      </c>
      <c r="L23" s="33"/>
    </row>
    <row r="24" spans="2:12" ht="14.25">
      <c r="B24" s="34" t="s">
        <v>0</v>
      </c>
      <c r="C24" s="15" t="s">
        <v>1</v>
      </c>
      <c r="D24" s="15" t="s">
        <v>32</v>
      </c>
      <c r="E24" s="15" t="s">
        <v>6</v>
      </c>
      <c r="F24" s="15" t="s">
        <v>7</v>
      </c>
      <c r="G24" s="15" t="s">
        <v>12</v>
      </c>
      <c r="H24" s="15" t="s">
        <v>13</v>
      </c>
      <c r="I24" s="15" t="s">
        <v>14</v>
      </c>
      <c r="J24" s="15" t="s">
        <v>15</v>
      </c>
      <c r="K24" s="15" t="s">
        <v>19</v>
      </c>
      <c r="L24" s="33" t="s">
        <v>17</v>
      </c>
    </row>
    <row r="25" spans="2:12" ht="14.25">
      <c r="B25" s="32" t="s">
        <v>291</v>
      </c>
      <c r="C25" s="3">
        <v>15</v>
      </c>
      <c r="D25" s="22" t="s">
        <v>210</v>
      </c>
      <c r="E25" s="3">
        <v>93</v>
      </c>
      <c r="F25" s="3">
        <v>94</v>
      </c>
      <c r="G25" s="3">
        <v>93</v>
      </c>
      <c r="H25" s="3">
        <v>92</v>
      </c>
      <c r="I25" s="3">
        <v>92</v>
      </c>
      <c r="J25" s="3">
        <v>91</v>
      </c>
      <c r="K25" s="3">
        <f>SUM(E25:J25)</f>
        <v>555</v>
      </c>
      <c r="L25" s="33"/>
    </row>
    <row r="26" spans="2:12" ht="14.25">
      <c r="B26" s="32" t="s">
        <v>292</v>
      </c>
      <c r="C26" s="3">
        <v>15</v>
      </c>
      <c r="D26" s="22" t="s">
        <v>211</v>
      </c>
      <c r="E26" s="3">
        <v>87</v>
      </c>
      <c r="F26" s="3">
        <v>90</v>
      </c>
      <c r="G26" s="3">
        <v>89</v>
      </c>
      <c r="H26" s="3">
        <v>92</v>
      </c>
      <c r="I26" s="3">
        <v>90</v>
      </c>
      <c r="J26" s="3">
        <v>85</v>
      </c>
      <c r="K26" s="3">
        <f>SUM(E26:J26)</f>
        <v>533</v>
      </c>
      <c r="L26" s="33">
        <f>SUM(K25:K27)</f>
        <v>1667</v>
      </c>
    </row>
    <row r="27" spans="2:12" ht="15" thickBot="1">
      <c r="B27" s="35" t="s">
        <v>287</v>
      </c>
      <c r="C27" s="36">
        <v>12</v>
      </c>
      <c r="D27" s="37" t="s">
        <v>203</v>
      </c>
      <c r="E27" s="36">
        <v>96</v>
      </c>
      <c r="F27" s="36">
        <v>99</v>
      </c>
      <c r="G27" s="36">
        <v>97</v>
      </c>
      <c r="H27" s="36">
        <v>95</v>
      </c>
      <c r="I27" s="36">
        <v>97</v>
      </c>
      <c r="J27" s="36">
        <v>95</v>
      </c>
      <c r="K27" s="36">
        <f>SUM(E27:J27)</f>
        <v>579</v>
      </c>
      <c r="L27" s="39"/>
    </row>
    <row r="28" ht="14.25" thickBot="1"/>
    <row r="29" spans="2:12" ht="24">
      <c r="B29" s="24" t="s">
        <v>27</v>
      </c>
      <c r="C29" s="74" t="s">
        <v>109</v>
      </c>
      <c r="D29" s="75"/>
      <c r="E29" s="75"/>
      <c r="F29" s="25" t="s">
        <v>28</v>
      </c>
      <c r="G29" s="26">
        <f>IF(COUNT(K29),RANK(K29,K$1:K$56),"")</f>
        <v>3</v>
      </c>
      <c r="H29" s="27" t="s">
        <v>33</v>
      </c>
      <c r="I29" s="76" t="s">
        <v>34</v>
      </c>
      <c r="J29" s="76"/>
      <c r="K29" s="28">
        <f>L32+L36+L40</f>
        <v>4881</v>
      </c>
      <c r="L29" s="29" t="s">
        <v>29</v>
      </c>
    </row>
    <row r="30" spans="2:12" ht="14.25">
      <c r="B30" s="30" t="s">
        <v>0</v>
      </c>
      <c r="C30" s="13" t="s">
        <v>1</v>
      </c>
      <c r="D30" s="13" t="s">
        <v>30</v>
      </c>
      <c r="E30" s="13" t="s">
        <v>6</v>
      </c>
      <c r="F30" s="13" t="s">
        <v>7</v>
      </c>
      <c r="G30" s="13" t="s">
        <v>12</v>
      </c>
      <c r="H30" s="13" t="s">
        <v>13</v>
      </c>
      <c r="I30" s="13" t="s">
        <v>14</v>
      </c>
      <c r="J30" s="13" t="s">
        <v>15</v>
      </c>
      <c r="K30" s="13" t="s">
        <v>19</v>
      </c>
      <c r="L30" s="31" t="s">
        <v>17</v>
      </c>
    </row>
    <row r="31" spans="2:12" ht="14.25">
      <c r="B31" s="32">
        <v>2</v>
      </c>
      <c r="C31" s="3">
        <v>39</v>
      </c>
      <c r="D31" s="22" t="s">
        <v>139</v>
      </c>
      <c r="E31" s="3">
        <v>92</v>
      </c>
      <c r="F31" s="3">
        <v>93</v>
      </c>
      <c r="G31" s="3">
        <v>92</v>
      </c>
      <c r="H31" s="3">
        <v>92</v>
      </c>
      <c r="I31" s="3">
        <v>95</v>
      </c>
      <c r="J31" s="3">
        <v>88</v>
      </c>
      <c r="K31" s="3">
        <f>SUM(E31:J31)</f>
        <v>552</v>
      </c>
      <c r="L31" s="33"/>
    </row>
    <row r="32" spans="2:12" ht="14.25">
      <c r="B32" s="32">
        <v>3</v>
      </c>
      <c r="C32" s="3">
        <v>39</v>
      </c>
      <c r="D32" s="22" t="s">
        <v>140</v>
      </c>
      <c r="E32" s="3">
        <v>88</v>
      </c>
      <c r="F32" s="3">
        <v>85</v>
      </c>
      <c r="G32" s="3">
        <v>88</v>
      </c>
      <c r="H32" s="3">
        <v>90</v>
      </c>
      <c r="I32" s="3">
        <v>88</v>
      </c>
      <c r="J32" s="3">
        <v>84</v>
      </c>
      <c r="K32" s="3">
        <f>SUM(E32:J32)</f>
        <v>523</v>
      </c>
      <c r="L32" s="33">
        <f>SUM(K31:K33)</f>
        <v>1627</v>
      </c>
    </row>
    <row r="33" spans="2:12" ht="14.25">
      <c r="B33" s="32">
        <v>4</v>
      </c>
      <c r="C33" s="3">
        <v>39</v>
      </c>
      <c r="D33" s="22" t="s">
        <v>141</v>
      </c>
      <c r="E33" s="3">
        <v>91</v>
      </c>
      <c r="F33" s="3">
        <v>91</v>
      </c>
      <c r="G33" s="3">
        <v>93</v>
      </c>
      <c r="H33" s="3">
        <v>94</v>
      </c>
      <c r="I33" s="3">
        <v>89</v>
      </c>
      <c r="J33" s="3">
        <v>94</v>
      </c>
      <c r="K33" s="3">
        <f>SUM(E33:J33)</f>
        <v>552</v>
      </c>
      <c r="L33" s="33"/>
    </row>
    <row r="34" spans="2:12" ht="14.25">
      <c r="B34" s="34" t="s">
        <v>0</v>
      </c>
      <c r="C34" s="15" t="s">
        <v>1</v>
      </c>
      <c r="D34" s="15" t="s">
        <v>31</v>
      </c>
      <c r="E34" s="15" t="s">
        <v>4</v>
      </c>
      <c r="F34" s="15" t="s">
        <v>5</v>
      </c>
      <c r="G34" s="15" t="s">
        <v>6</v>
      </c>
      <c r="H34" s="15" t="s">
        <v>7</v>
      </c>
      <c r="I34" s="15" t="s">
        <v>8</v>
      </c>
      <c r="J34" s="15" t="s">
        <v>9</v>
      </c>
      <c r="K34" s="15" t="s">
        <v>19</v>
      </c>
      <c r="L34" s="33" t="s">
        <v>17</v>
      </c>
    </row>
    <row r="35" spans="2:12" ht="14.25">
      <c r="B35" s="32" t="s">
        <v>290</v>
      </c>
      <c r="C35" s="3">
        <v>16</v>
      </c>
      <c r="D35" s="22" t="s">
        <v>110</v>
      </c>
      <c r="E35" s="3">
        <v>92</v>
      </c>
      <c r="F35" s="3">
        <v>94</v>
      </c>
      <c r="G35" s="3">
        <v>83</v>
      </c>
      <c r="H35" s="3">
        <v>84</v>
      </c>
      <c r="I35" s="3">
        <v>84</v>
      </c>
      <c r="J35" s="3">
        <v>82</v>
      </c>
      <c r="K35" s="3">
        <f>SUM(E35:J35)</f>
        <v>519</v>
      </c>
      <c r="L35" s="33"/>
    </row>
    <row r="36" spans="2:12" ht="14.25">
      <c r="B36" s="32" t="s">
        <v>289</v>
      </c>
      <c r="C36" s="3">
        <v>20</v>
      </c>
      <c r="D36" s="22" t="s">
        <v>111</v>
      </c>
      <c r="E36" s="3">
        <v>91</v>
      </c>
      <c r="F36" s="3">
        <v>92</v>
      </c>
      <c r="G36" s="3">
        <v>83</v>
      </c>
      <c r="H36" s="3">
        <v>82</v>
      </c>
      <c r="I36" s="3">
        <v>87</v>
      </c>
      <c r="J36" s="3">
        <v>88</v>
      </c>
      <c r="K36" s="3">
        <f>SUM(E36:J36)</f>
        <v>523</v>
      </c>
      <c r="L36" s="33">
        <f>SUM(K35:K37)</f>
        <v>1572</v>
      </c>
    </row>
    <row r="37" spans="2:12" ht="14.25">
      <c r="B37" s="32" t="s">
        <v>212</v>
      </c>
      <c r="C37" s="3">
        <v>16</v>
      </c>
      <c r="D37" s="22" t="s">
        <v>115</v>
      </c>
      <c r="E37" s="3">
        <v>89</v>
      </c>
      <c r="F37" s="3">
        <v>96</v>
      </c>
      <c r="G37" s="3">
        <v>91</v>
      </c>
      <c r="H37" s="3">
        <v>80</v>
      </c>
      <c r="I37" s="3">
        <v>92</v>
      </c>
      <c r="J37" s="3">
        <v>82</v>
      </c>
      <c r="K37" s="3">
        <f>SUM(E37:J37)</f>
        <v>530</v>
      </c>
      <c r="L37" s="33"/>
    </row>
    <row r="38" spans="2:12" ht="14.25">
      <c r="B38" s="34" t="s">
        <v>0</v>
      </c>
      <c r="C38" s="15" t="s">
        <v>1</v>
      </c>
      <c r="D38" s="15" t="s">
        <v>32</v>
      </c>
      <c r="E38" s="15" t="s">
        <v>6</v>
      </c>
      <c r="F38" s="15" t="s">
        <v>7</v>
      </c>
      <c r="G38" s="15" t="s">
        <v>12</v>
      </c>
      <c r="H38" s="15" t="s">
        <v>13</v>
      </c>
      <c r="I38" s="15" t="s">
        <v>14</v>
      </c>
      <c r="J38" s="15" t="s">
        <v>15</v>
      </c>
      <c r="K38" s="15" t="s">
        <v>19</v>
      </c>
      <c r="L38" s="33" t="s">
        <v>17</v>
      </c>
    </row>
    <row r="39" spans="2:12" ht="14.25">
      <c r="B39" s="32" t="s">
        <v>291</v>
      </c>
      <c r="C39" s="3">
        <v>16</v>
      </c>
      <c r="D39" s="22" t="s">
        <v>112</v>
      </c>
      <c r="E39" s="3">
        <v>93</v>
      </c>
      <c r="F39" s="3">
        <v>95</v>
      </c>
      <c r="G39" s="3">
        <v>92</v>
      </c>
      <c r="H39" s="3">
        <v>95</v>
      </c>
      <c r="I39" s="3">
        <v>94</v>
      </c>
      <c r="J39" s="3">
        <v>93</v>
      </c>
      <c r="K39" s="3">
        <f>SUM(E39:J39)</f>
        <v>562</v>
      </c>
      <c r="L39" s="33"/>
    </row>
    <row r="40" spans="2:12" ht="14.25">
      <c r="B40" s="32" t="s">
        <v>292</v>
      </c>
      <c r="C40" s="3">
        <v>16</v>
      </c>
      <c r="D40" s="22" t="s">
        <v>113</v>
      </c>
      <c r="E40" s="3">
        <v>94</v>
      </c>
      <c r="F40" s="3">
        <v>97</v>
      </c>
      <c r="G40" s="3">
        <v>98</v>
      </c>
      <c r="H40" s="3">
        <v>94</v>
      </c>
      <c r="I40" s="3">
        <v>94</v>
      </c>
      <c r="J40" s="3">
        <v>96</v>
      </c>
      <c r="K40" s="3">
        <f>SUM(E40:J40)</f>
        <v>573</v>
      </c>
      <c r="L40" s="33">
        <f>SUM(K39:K41)</f>
        <v>1682</v>
      </c>
    </row>
    <row r="41" spans="2:12" ht="15" thickBot="1">
      <c r="B41" s="35" t="s">
        <v>287</v>
      </c>
      <c r="C41" s="36">
        <v>13</v>
      </c>
      <c r="D41" s="37" t="s">
        <v>114</v>
      </c>
      <c r="E41" s="36">
        <v>90</v>
      </c>
      <c r="F41" s="36">
        <v>93</v>
      </c>
      <c r="G41" s="36">
        <v>94</v>
      </c>
      <c r="H41" s="36">
        <v>92</v>
      </c>
      <c r="I41" s="36">
        <v>90</v>
      </c>
      <c r="J41" s="36">
        <v>88</v>
      </c>
      <c r="K41" s="36">
        <f>SUM(E41:J41)</f>
        <v>547</v>
      </c>
      <c r="L41" s="39"/>
    </row>
    <row r="43" ht="14.25" thickBot="1"/>
    <row r="44" spans="2:12" ht="24">
      <c r="B44" s="24" t="s">
        <v>27</v>
      </c>
      <c r="C44" s="74" t="s">
        <v>235</v>
      </c>
      <c r="D44" s="75"/>
      <c r="E44" s="75"/>
      <c r="F44" s="25" t="s">
        <v>28</v>
      </c>
      <c r="G44" s="26">
        <f>IF(COUNT(K44),RANK(K44,K$1:K$56),"")</f>
        <v>4</v>
      </c>
      <c r="H44" s="27" t="s">
        <v>33</v>
      </c>
      <c r="I44" s="76" t="s">
        <v>34</v>
      </c>
      <c r="J44" s="76"/>
      <c r="K44" s="28">
        <f>L47+L51+L55</f>
        <v>4876</v>
      </c>
      <c r="L44" s="29" t="s">
        <v>29</v>
      </c>
    </row>
    <row r="45" spans="2:12" ht="14.25">
      <c r="B45" s="34" t="s">
        <v>0</v>
      </c>
      <c r="C45" s="13" t="s">
        <v>1</v>
      </c>
      <c r="D45" s="13" t="s">
        <v>30</v>
      </c>
      <c r="E45" s="13" t="s">
        <v>6</v>
      </c>
      <c r="F45" s="13" t="s">
        <v>7</v>
      </c>
      <c r="G45" s="13" t="s">
        <v>12</v>
      </c>
      <c r="H45" s="13" t="s">
        <v>13</v>
      </c>
      <c r="I45" s="13" t="s">
        <v>14</v>
      </c>
      <c r="J45" s="13" t="s">
        <v>15</v>
      </c>
      <c r="K45" s="13" t="s">
        <v>19</v>
      </c>
      <c r="L45" s="31" t="s">
        <v>17</v>
      </c>
    </row>
    <row r="46" spans="2:12" ht="14.25">
      <c r="B46" s="32">
        <v>2</v>
      </c>
      <c r="C46" s="3">
        <v>38</v>
      </c>
      <c r="D46" s="22" t="s">
        <v>256</v>
      </c>
      <c r="E46" s="3">
        <v>88</v>
      </c>
      <c r="F46" s="3">
        <v>91</v>
      </c>
      <c r="G46" s="3">
        <v>94</v>
      </c>
      <c r="H46" s="3">
        <v>90</v>
      </c>
      <c r="I46" s="3">
        <v>97</v>
      </c>
      <c r="J46" s="3">
        <v>91</v>
      </c>
      <c r="K46" s="3">
        <f>SUM(E46:J46)</f>
        <v>551</v>
      </c>
      <c r="L46" s="33"/>
    </row>
    <row r="47" spans="2:12" ht="14.25">
      <c r="B47" s="32">
        <v>3</v>
      </c>
      <c r="C47" s="3">
        <v>38</v>
      </c>
      <c r="D47" s="22" t="s">
        <v>257</v>
      </c>
      <c r="E47" s="3">
        <v>93</v>
      </c>
      <c r="F47" s="3">
        <v>93</v>
      </c>
      <c r="G47" s="3">
        <v>94</v>
      </c>
      <c r="H47" s="3">
        <v>96</v>
      </c>
      <c r="I47" s="3">
        <v>94</v>
      </c>
      <c r="J47" s="3">
        <v>96</v>
      </c>
      <c r="K47" s="3">
        <f>SUM(E47:J47)</f>
        <v>566</v>
      </c>
      <c r="L47" s="33">
        <f>SUM(K46:K48)</f>
        <v>1688</v>
      </c>
    </row>
    <row r="48" spans="2:12" ht="14.25">
      <c r="B48" s="32">
        <v>4</v>
      </c>
      <c r="C48" s="3">
        <v>38</v>
      </c>
      <c r="D48" s="22" t="s">
        <v>258</v>
      </c>
      <c r="E48" s="3">
        <v>93</v>
      </c>
      <c r="F48" s="3">
        <v>96</v>
      </c>
      <c r="G48" s="3">
        <v>92</v>
      </c>
      <c r="H48" s="3">
        <v>99</v>
      </c>
      <c r="I48" s="3">
        <v>97</v>
      </c>
      <c r="J48" s="3">
        <v>94</v>
      </c>
      <c r="K48" s="3">
        <f>SUM(E48:J48)</f>
        <v>571</v>
      </c>
      <c r="L48" s="33"/>
    </row>
    <row r="49" spans="2:12" ht="14.25">
      <c r="B49" s="34" t="s">
        <v>0</v>
      </c>
      <c r="C49" s="15" t="s">
        <v>1</v>
      </c>
      <c r="D49" s="15" t="s">
        <v>31</v>
      </c>
      <c r="E49" s="15" t="s">
        <v>4</v>
      </c>
      <c r="F49" s="15" t="s">
        <v>5</v>
      </c>
      <c r="G49" s="15" t="s">
        <v>6</v>
      </c>
      <c r="H49" s="15" t="s">
        <v>7</v>
      </c>
      <c r="I49" s="15" t="s">
        <v>8</v>
      </c>
      <c r="J49" s="15" t="s">
        <v>9</v>
      </c>
      <c r="K49" s="15" t="s">
        <v>19</v>
      </c>
      <c r="L49" s="33" t="s">
        <v>17</v>
      </c>
    </row>
    <row r="50" spans="2:12" ht="14.25">
      <c r="B50" s="32" t="s">
        <v>290</v>
      </c>
      <c r="C50" s="3">
        <v>14</v>
      </c>
      <c r="D50" s="22" t="s">
        <v>263</v>
      </c>
      <c r="E50" s="3">
        <v>97</v>
      </c>
      <c r="F50" s="3">
        <v>95</v>
      </c>
      <c r="G50" s="3">
        <v>85</v>
      </c>
      <c r="H50" s="3">
        <v>83</v>
      </c>
      <c r="I50" s="3">
        <v>87</v>
      </c>
      <c r="J50" s="3">
        <v>91</v>
      </c>
      <c r="K50" s="3">
        <f>SUM(E50:J50)</f>
        <v>538</v>
      </c>
      <c r="L50" s="33"/>
    </row>
    <row r="51" spans="2:12" ht="14.25">
      <c r="B51" s="32" t="s">
        <v>289</v>
      </c>
      <c r="C51" s="3">
        <v>18</v>
      </c>
      <c r="D51" s="22" t="s">
        <v>262</v>
      </c>
      <c r="E51" s="3">
        <v>89</v>
      </c>
      <c r="F51" s="3">
        <v>88</v>
      </c>
      <c r="G51" s="3">
        <v>84</v>
      </c>
      <c r="H51" s="3">
        <v>85</v>
      </c>
      <c r="I51" s="3">
        <v>83</v>
      </c>
      <c r="J51" s="3">
        <v>78</v>
      </c>
      <c r="K51" s="3">
        <f>SUM(E51:J51)</f>
        <v>507</v>
      </c>
      <c r="L51" s="33">
        <f>SUM(K50:K52)</f>
        <v>1539</v>
      </c>
    </row>
    <row r="52" spans="2:12" ht="14.25">
      <c r="B52" s="32" t="s">
        <v>212</v>
      </c>
      <c r="C52" s="3">
        <v>14</v>
      </c>
      <c r="D52" s="22" t="s">
        <v>260</v>
      </c>
      <c r="E52" s="3">
        <v>90</v>
      </c>
      <c r="F52" s="3">
        <v>84</v>
      </c>
      <c r="G52" s="3">
        <v>83</v>
      </c>
      <c r="H52" s="3">
        <v>84</v>
      </c>
      <c r="I52" s="3">
        <v>85</v>
      </c>
      <c r="J52" s="3">
        <v>68</v>
      </c>
      <c r="K52" s="3">
        <f>SUM(E52:J52)</f>
        <v>494</v>
      </c>
      <c r="L52" s="33"/>
    </row>
    <row r="53" spans="2:12" ht="14.25">
      <c r="B53" s="34" t="s">
        <v>0</v>
      </c>
      <c r="C53" s="15" t="s">
        <v>1</v>
      </c>
      <c r="D53" s="15" t="s">
        <v>32</v>
      </c>
      <c r="E53" s="15" t="s">
        <v>6</v>
      </c>
      <c r="F53" s="15" t="s">
        <v>7</v>
      </c>
      <c r="G53" s="15" t="s">
        <v>12</v>
      </c>
      <c r="H53" s="15" t="s">
        <v>13</v>
      </c>
      <c r="I53" s="15" t="s">
        <v>14</v>
      </c>
      <c r="J53" s="15" t="s">
        <v>15</v>
      </c>
      <c r="K53" s="15" t="s">
        <v>19</v>
      </c>
      <c r="L53" s="33" t="s">
        <v>17</v>
      </c>
    </row>
    <row r="54" spans="2:12" ht="14.25">
      <c r="B54" s="32" t="s">
        <v>291</v>
      </c>
      <c r="C54" s="3">
        <v>14</v>
      </c>
      <c r="D54" s="22" t="s">
        <v>264</v>
      </c>
      <c r="E54" s="3">
        <v>95</v>
      </c>
      <c r="F54" s="3">
        <v>95</v>
      </c>
      <c r="G54" s="3">
        <v>96</v>
      </c>
      <c r="H54" s="3">
        <v>91</v>
      </c>
      <c r="I54" s="3">
        <v>93</v>
      </c>
      <c r="J54" s="3">
        <v>91</v>
      </c>
      <c r="K54" s="3">
        <f>SUM(E54:J54)</f>
        <v>561</v>
      </c>
      <c r="L54" s="33"/>
    </row>
    <row r="55" spans="2:12" ht="14.25">
      <c r="B55" s="32" t="s">
        <v>292</v>
      </c>
      <c r="C55" s="3">
        <v>14</v>
      </c>
      <c r="D55" s="22" t="s">
        <v>261</v>
      </c>
      <c r="E55" s="3">
        <v>89</v>
      </c>
      <c r="F55" s="3">
        <v>92</v>
      </c>
      <c r="G55" s="3">
        <v>95</v>
      </c>
      <c r="H55" s="3">
        <v>93</v>
      </c>
      <c r="I55" s="3">
        <v>94</v>
      </c>
      <c r="J55" s="3">
        <v>94</v>
      </c>
      <c r="K55" s="3">
        <f>SUM(E55:J55)</f>
        <v>557</v>
      </c>
      <c r="L55" s="33">
        <f>SUM(K54:K56)</f>
        <v>1649</v>
      </c>
    </row>
    <row r="56" spans="2:12" ht="15" thickBot="1">
      <c r="B56" s="35" t="s">
        <v>287</v>
      </c>
      <c r="C56" s="36">
        <v>11</v>
      </c>
      <c r="D56" s="37" t="s">
        <v>265</v>
      </c>
      <c r="E56" s="36">
        <v>93</v>
      </c>
      <c r="F56" s="36">
        <v>92</v>
      </c>
      <c r="G56" s="36">
        <v>88</v>
      </c>
      <c r="H56" s="36">
        <v>78</v>
      </c>
      <c r="I56" s="36">
        <v>90</v>
      </c>
      <c r="J56" s="36">
        <v>90</v>
      </c>
      <c r="K56" s="36">
        <f>SUM(E56:J56)</f>
        <v>531</v>
      </c>
      <c r="L56" s="39"/>
    </row>
  </sheetData>
  <mergeCells count="8">
    <mergeCell ref="C1:E1"/>
    <mergeCell ref="I1:J1"/>
    <mergeCell ref="C44:E44"/>
    <mergeCell ref="I44:J44"/>
    <mergeCell ref="C15:E15"/>
    <mergeCell ref="I15:J15"/>
    <mergeCell ref="C29:E29"/>
    <mergeCell ref="I29:J29"/>
  </mergeCells>
  <printOptions/>
  <pageMargins left="0.75" right="0.75" top="1" bottom="1" header="0.512" footer="0.512"/>
  <pageSetup orientation="portrait" paperSize="9" r:id="rId1"/>
  <headerFooter alignWithMargins="0">
    <oddHeader>&amp;L&amp;F&amp;C&amp;A</oddHeader>
    <oddFooter>&amp;C本部公認審判員  米田 慎也&amp;R本部公認審判員  山口 正史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M41"/>
  <sheetViews>
    <sheetView workbookViewId="0" topLeftCell="A1">
      <selection activeCell="A6" sqref="A6"/>
    </sheetView>
  </sheetViews>
  <sheetFormatPr defaultColWidth="10.625" defaultRowHeight="13.5"/>
  <cols>
    <col min="1" max="1" width="6.00390625" style="12" customWidth="1"/>
    <col min="2" max="3" width="4.875" style="12" customWidth="1"/>
    <col min="4" max="4" width="11.625" style="12" customWidth="1"/>
    <col min="5" max="5" width="14.25390625" style="12" customWidth="1"/>
    <col min="6" max="11" width="5.625" style="12" customWidth="1"/>
    <col min="12" max="12" width="7.625" style="12" customWidth="1"/>
    <col min="13" max="13" width="8.625" style="12" customWidth="1"/>
    <col min="14" max="16384" width="10.625" style="12" customWidth="1"/>
  </cols>
  <sheetData>
    <row r="1" spans="2:13" ht="24">
      <c r="B1" s="24" t="s">
        <v>277</v>
      </c>
      <c r="C1" s="74" t="s">
        <v>279</v>
      </c>
      <c r="D1" s="75"/>
      <c r="E1" s="75"/>
      <c r="F1" s="75"/>
      <c r="G1" s="25" t="s">
        <v>28</v>
      </c>
      <c r="H1" s="77" t="s">
        <v>304</v>
      </c>
      <c r="I1" s="77"/>
      <c r="J1" s="76" t="s">
        <v>274</v>
      </c>
      <c r="K1" s="76"/>
      <c r="L1" s="28">
        <f>M4+M8+M12</f>
        <v>5110</v>
      </c>
      <c r="M1" s="29" t="s">
        <v>29</v>
      </c>
    </row>
    <row r="2" spans="2:13" ht="14.25">
      <c r="B2" s="47" t="s">
        <v>0</v>
      </c>
      <c r="C2" s="48" t="s">
        <v>1</v>
      </c>
      <c r="D2" s="48" t="s">
        <v>30</v>
      </c>
      <c r="E2" s="48" t="s">
        <v>281</v>
      </c>
      <c r="F2" s="48" t="s">
        <v>6</v>
      </c>
      <c r="G2" s="48" t="s">
        <v>7</v>
      </c>
      <c r="H2" s="44" t="s">
        <v>12</v>
      </c>
      <c r="I2" s="44" t="s">
        <v>13</v>
      </c>
      <c r="J2" s="44" t="s">
        <v>14</v>
      </c>
      <c r="K2" s="44" t="s">
        <v>15</v>
      </c>
      <c r="L2" s="44" t="s">
        <v>19</v>
      </c>
      <c r="M2" s="45" t="s">
        <v>17</v>
      </c>
    </row>
    <row r="3" spans="2:13" ht="14.25">
      <c r="B3" s="50">
        <v>2</v>
      </c>
      <c r="C3" s="14">
        <v>45</v>
      </c>
      <c r="D3" s="42" t="s">
        <v>201</v>
      </c>
      <c r="E3" s="42" t="s">
        <v>199</v>
      </c>
      <c r="F3" s="3">
        <v>93</v>
      </c>
      <c r="G3" s="3">
        <v>95</v>
      </c>
      <c r="H3" s="3">
        <v>96</v>
      </c>
      <c r="I3" s="3">
        <v>91</v>
      </c>
      <c r="J3" s="3">
        <v>95</v>
      </c>
      <c r="K3" s="3">
        <v>94</v>
      </c>
      <c r="L3" s="3">
        <f>SUM(F3:K3)</f>
        <v>564</v>
      </c>
      <c r="M3" s="46"/>
    </row>
    <row r="4" spans="2:13" ht="14.25">
      <c r="B4" s="50">
        <v>4</v>
      </c>
      <c r="C4" s="14">
        <v>40</v>
      </c>
      <c r="D4" s="42" t="s">
        <v>104</v>
      </c>
      <c r="E4" s="42" t="s">
        <v>96</v>
      </c>
      <c r="F4" s="3">
        <v>99</v>
      </c>
      <c r="G4" s="3">
        <v>95</v>
      </c>
      <c r="H4" s="3">
        <v>96</v>
      </c>
      <c r="I4" s="3">
        <v>97</v>
      </c>
      <c r="J4" s="3">
        <v>94</v>
      </c>
      <c r="K4" s="3">
        <v>96</v>
      </c>
      <c r="L4" s="3">
        <f>SUM(F4:K4)</f>
        <v>577</v>
      </c>
      <c r="M4" s="46">
        <f>SUM(L3:L5)</f>
        <v>1708</v>
      </c>
    </row>
    <row r="5" spans="2:13" ht="14.25">
      <c r="B5" s="50">
        <v>4</v>
      </c>
      <c r="C5" s="14">
        <v>45</v>
      </c>
      <c r="D5" s="42" t="s">
        <v>200</v>
      </c>
      <c r="E5" s="42" t="s">
        <v>199</v>
      </c>
      <c r="F5" s="3">
        <v>93</v>
      </c>
      <c r="G5" s="3">
        <v>95</v>
      </c>
      <c r="H5" s="3">
        <v>93</v>
      </c>
      <c r="I5" s="3">
        <v>96</v>
      </c>
      <c r="J5" s="3">
        <v>97</v>
      </c>
      <c r="K5" s="3">
        <v>93</v>
      </c>
      <c r="L5" s="3">
        <f>SUM(F5:K5)</f>
        <v>567</v>
      </c>
      <c r="M5" s="46"/>
    </row>
    <row r="6" spans="2:13" ht="14.25">
      <c r="B6" s="47" t="s">
        <v>0</v>
      </c>
      <c r="C6" s="48" t="s">
        <v>1</v>
      </c>
      <c r="D6" s="48" t="s">
        <v>31</v>
      </c>
      <c r="E6" s="48" t="s">
        <v>281</v>
      </c>
      <c r="F6" s="48" t="s">
        <v>4</v>
      </c>
      <c r="G6" s="48" t="s">
        <v>5</v>
      </c>
      <c r="H6" s="48" t="s">
        <v>6</v>
      </c>
      <c r="I6" s="48" t="s">
        <v>7</v>
      </c>
      <c r="J6" s="48" t="s">
        <v>8</v>
      </c>
      <c r="K6" s="48" t="s">
        <v>9</v>
      </c>
      <c r="L6" s="48" t="s">
        <v>19</v>
      </c>
      <c r="M6" s="46" t="s">
        <v>17</v>
      </c>
    </row>
    <row r="7" spans="2:13" ht="14.25">
      <c r="B7" s="50" t="s">
        <v>266</v>
      </c>
      <c r="C7" s="14">
        <v>15</v>
      </c>
      <c r="D7" s="42" t="s">
        <v>198</v>
      </c>
      <c r="E7" s="42" t="s">
        <v>199</v>
      </c>
      <c r="F7" s="3">
        <v>97</v>
      </c>
      <c r="G7" s="3">
        <v>95</v>
      </c>
      <c r="H7" s="3">
        <v>93</v>
      </c>
      <c r="I7" s="3">
        <v>90</v>
      </c>
      <c r="J7" s="3">
        <v>92</v>
      </c>
      <c r="K7" s="3">
        <v>93</v>
      </c>
      <c r="L7" s="3">
        <f>SUM(F7:K7)</f>
        <v>560</v>
      </c>
      <c r="M7" s="46"/>
    </row>
    <row r="8" spans="2:13" ht="14.25">
      <c r="B8" s="50" t="s">
        <v>293</v>
      </c>
      <c r="C8" s="14">
        <v>17</v>
      </c>
      <c r="D8" s="42" t="s">
        <v>100</v>
      </c>
      <c r="E8" s="53" t="s">
        <v>96</v>
      </c>
      <c r="F8" s="3">
        <v>94</v>
      </c>
      <c r="G8" s="3">
        <v>99</v>
      </c>
      <c r="H8" s="3">
        <v>87</v>
      </c>
      <c r="I8" s="3">
        <v>92</v>
      </c>
      <c r="J8" s="3">
        <v>93</v>
      </c>
      <c r="K8" s="3">
        <v>95</v>
      </c>
      <c r="L8" s="3">
        <f>SUM(F8:K8)</f>
        <v>560</v>
      </c>
      <c r="M8" s="46">
        <f>SUM(L7:L9)</f>
        <v>1672</v>
      </c>
    </row>
    <row r="9" spans="2:13" ht="14.25">
      <c r="B9" s="50" t="s">
        <v>294</v>
      </c>
      <c r="C9" s="14">
        <v>13</v>
      </c>
      <c r="D9" s="42" t="s">
        <v>101</v>
      </c>
      <c r="E9" s="42" t="s">
        <v>96</v>
      </c>
      <c r="F9" s="3">
        <v>95</v>
      </c>
      <c r="G9" s="3">
        <v>96</v>
      </c>
      <c r="H9" s="3">
        <v>89</v>
      </c>
      <c r="I9" s="3">
        <v>89</v>
      </c>
      <c r="J9" s="3">
        <v>91</v>
      </c>
      <c r="K9" s="3">
        <v>92</v>
      </c>
      <c r="L9" s="3">
        <f>SUM(F9:K9)</f>
        <v>552</v>
      </c>
      <c r="M9" s="46"/>
    </row>
    <row r="10" spans="2:13" ht="14.25">
      <c r="B10" s="47" t="s">
        <v>0</v>
      </c>
      <c r="C10" s="48" t="s">
        <v>1</v>
      </c>
      <c r="D10" s="48" t="s">
        <v>32</v>
      </c>
      <c r="E10" s="48" t="s">
        <v>281</v>
      </c>
      <c r="F10" s="48" t="s">
        <v>6</v>
      </c>
      <c r="G10" s="48" t="s">
        <v>7</v>
      </c>
      <c r="H10" s="48" t="s">
        <v>12</v>
      </c>
      <c r="I10" s="48" t="s">
        <v>13</v>
      </c>
      <c r="J10" s="48" t="s">
        <v>14</v>
      </c>
      <c r="K10" s="48" t="s">
        <v>15</v>
      </c>
      <c r="L10" s="48" t="s">
        <v>19</v>
      </c>
      <c r="M10" s="46" t="s">
        <v>17</v>
      </c>
    </row>
    <row r="11" spans="2:13" ht="14.25">
      <c r="B11" s="50" t="s">
        <v>285</v>
      </c>
      <c r="C11" s="14">
        <v>10</v>
      </c>
      <c r="D11" s="14" t="s">
        <v>99</v>
      </c>
      <c r="E11" s="42" t="s">
        <v>96</v>
      </c>
      <c r="F11" s="3">
        <v>99</v>
      </c>
      <c r="G11" s="3">
        <v>97</v>
      </c>
      <c r="H11" s="3">
        <v>99</v>
      </c>
      <c r="I11" s="3">
        <v>96</v>
      </c>
      <c r="J11" s="3">
        <v>97</v>
      </c>
      <c r="K11" s="3">
        <v>96</v>
      </c>
      <c r="L11" s="3">
        <f>SUM(F11:K11)</f>
        <v>584</v>
      </c>
      <c r="M11" s="46"/>
    </row>
    <row r="12" spans="2:13" ht="14.25">
      <c r="B12" s="50" t="s">
        <v>295</v>
      </c>
      <c r="C12" s="14">
        <v>21</v>
      </c>
      <c r="D12" s="14" t="s">
        <v>205</v>
      </c>
      <c r="E12" s="42" t="s">
        <v>199</v>
      </c>
      <c r="F12" s="3">
        <v>95</v>
      </c>
      <c r="G12" s="3">
        <v>97</v>
      </c>
      <c r="H12" s="3">
        <v>92</v>
      </c>
      <c r="I12" s="3">
        <v>94</v>
      </c>
      <c r="J12" s="3">
        <v>96</v>
      </c>
      <c r="K12" s="3">
        <v>93</v>
      </c>
      <c r="L12" s="3">
        <f>SUM(F12:K12)</f>
        <v>567</v>
      </c>
      <c r="M12" s="46">
        <f>SUM(L11:L13)</f>
        <v>1730</v>
      </c>
    </row>
    <row r="13" spans="2:13" ht="15" thickBot="1">
      <c r="B13" s="51" t="s">
        <v>296</v>
      </c>
      <c r="C13" s="38">
        <v>12</v>
      </c>
      <c r="D13" s="52" t="s">
        <v>203</v>
      </c>
      <c r="E13" s="52" t="s">
        <v>199</v>
      </c>
      <c r="F13" s="3">
        <v>96</v>
      </c>
      <c r="G13" s="3">
        <v>99</v>
      </c>
      <c r="H13" s="3">
        <v>97</v>
      </c>
      <c r="I13" s="3">
        <v>95</v>
      </c>
      <c r="J13" s="3">
        <v>97</v>
      </c>
      <c r="K13" s="3">
        <v>95</v>
      </c>
      <c r="L13" s="3">
        <f>SUM(F13:K13)</f>
        <v>579</v>
      </c>
      <c r="M13" s="49"/>
    </row>
    <row r="14" ht="14.25" thickBot="1"/>
    <row r="15" spans="2:13" ht="24">
      <c r="B15" s="24" t="s">
        <v>273</v>
      </c>
      <c r="C15" s="74" t="s">
        <v>278</v>
      </c>
      <c r="D15" s="75"/>
      <c r="E15" s="75"/>
      <c r="F15" s="75"/>
      <c r="G15" s="25" t="s">
        <v>28</v>
      </c>
      <c r="H15" s="77" t="s">
        <v>305</v>
      </c>
      <c r="I15" s="77"/>
      <c r="J15" s="76" t="s">
        <v>274</v>
      </c>
      <c r="K15" s="76"/>
      <c r="L15" s="28">
        <f>M18+M22+M26</f>
        <v>4899</v>
      </c>
      <c r="M15" s="29" t="s">
        <v>29</v>
      </c>
    </row>
    <row r="16" spans="2:13" ht="14.25">
      <c r="B16" s="43" t="s">
        <v>0</v>
      </c>
      <c r="C16" s="44" t="s">
        <v>1</v>
      </c>
      <c r="D16" s="44" t="s">
        <v>30</v>
      </c>
      <c r="E16" s="44" t="s">
        <v>281</v>
      </c>
      <c r="F16" s="44" t="s">
        <v>6</v>
      </c>
      <c r="G16" s="44" t="s">
        <v>7</v>
      </c>
      <c r="H16" s="44" t="s">
        <v>12</v>
      </c>
      <c r="I16" s="44" t="s">
        <v>13</v>
      </c>
      <c r="J16" s="44" t="s">
        <v>14</v>
      </c>
      <c r="K16" s="44" t="s">
        <v>15</v>
      </c>
      <c r="L16" s="44" t="s">
        <v>19</v>
      </c>
      <c r="M16" s="45" t="s">
        <v>17</v>
      </c>
    </row>
    <row r="17" spans="2:13" ht="14.25">
      <c r="B17" s="32">
        <v>3</v>
      </c>
      <c r="C17" s="3">
        <v>52</v>
      </c>
      <c r="D17" s="3" t="s">
        <v>221</v>
      </c>
      <c r="E17" s="3" t="s">
        <v>223</v>
      </c>
      <c r="F17" s="3">
        <v>88</v>
      </c>
      <c r="G17" s="3">
        <v>87</v>
      </c>
      <c r="H17" s="3">
        <v>88</v>
      </c>
      <c r="I17" s="3">
        <v>93</v>
      </c>
      <c r="J17" s="3">
        <v>90</v>
      </c>
      <c r="K17" s="3">
        <v>93</v>
      </c>
      <c r="L17" s="3">
        <f>SUM(F17:K17)</f>
        <v>539</v>
      </c>
      <c r="M17" s="46"/>
    </row>
    <row r="18" spans="2:13" ht="14.25">
      <c r="B18" s="32">
        <v>4</v>
      </c>
      <c r="C18" s="3">
        <v>38</v>
      </c>
      <c r="D18" s="22" t="s">
        <v>258</v>
      </c>
      <c r="E18" s="3" t="s">
        <v>235</v>
      </c>
      <c r="F18" s="3">
        <v>93</v>
      </c>
      <c r="G18" s="3">
        <v>96</v>
      </c>
      <c r="H18" s="3">
        <v>92</v>
      </c>
      <c r="I18" s="3">
        <v>99</v>
      </c>
      <c r="J18" s="3">
        <v>97</v>
      </c>
      <c r="K18" s="3">
        <v>94</v>
      </c>
      <c r="L18" s="3">
        <f>SUM(F18:K18)</f>
        <v>571</v>
      </c>
      <c r="M18" s="46">
        <f>SUM(L17:L19)</f>
        <v>1686</v>
      </c>
    </row>
    <row r="19" spans="2:13" ht="14.25">
      <c r="B19" s="32">
        <v>4</v>
      </c>
      <c r="C19" s="3">
        <v>52</v>
      </c>
      <c r="D19" s="3" t="s">
        <v>222</v>
      </c>
      <c r="E19" s="3" t="s">
        <v>223</v>
      </c>
      <c r="F19" s="3">
        <v>97</v>
      </c>
      <c r="G19" s="3">
        <v>96</v>
      </c>
      <c r="H19" s="3">
        <v>95</v>
      </c>
      <c r="I19" s="3">
        <v>93</v>
      </c>
      <c r="J19" s="3">
        <v>97</v>
      </c>
      <c r="K19" s="3">
        <v>98</v>
      </c>
      <c r="L19" s="3">
        <f>SUM(F19:K19)</f>
        <v>576</v>
      </c>
      <c r="M19" s="46"/>
    </row>
    <row r="20" spans="2:13" ht="14.25">
      <c r="B20" s="47" t="s">
        <v>0</v>
      </c>
      <c r="C20" s="48" t="s">
        <v>1</v>
      </c>
      <c r="D20" s="48" t="s">
        <v>31</v>
      </c>
      <c r="E20" s="44" t="s">
        <v>281</v>
      </c>
      <c r="F20" s="48" t="s">
        <v>4</v>
      </c>
      <c r="G20" s="48" t="s">
        <v>5</v>
      </c>
      <c r="H20" s="48" t="s">
        <v>6</v>
      </c>
      <c r="I20" s="48" t="s">
        <v>7</v>
      </c>
      <c r="J20" s="48" t="s">
        <v>8</v>
      </c>
      <c r="K20" s="48" t="s">
        <v>9</v>
      </c>
      <c r="L20" s="48" t="s">
        <v>19</v>
      </c>
      <c r="M20" s="46" t="s">
        <v>17</v>
      </c>
    </row>
    <row r="21" spans="2:13" ht="14.25">
      <c r="B21" s="50" t="s">
        <v>266</v>
      </c>
      <c r="C21" s="3">
        <v>14</v>
      </c>
      <c r="D21" s="22" t="s">
        <v>263</v>
      </c>
      <c r="E21" s="3" t="s">
        <v>235</v>
      </c>
      <c r="F21" s="3">
        <v>97</v>
      </c>
      <c r="G21" s="3">
        <v>95</v>
      </c>
      <c r="H21" s="3">
        <v>85</v>
      </c>
      <c r="I21" s="3">
        <v>83</v>
      </c>
      <c r="J21" s="3">
        <v>87</v>
      </c>
      <c r="K21" s="3">
        <v>91</v>
      </c>
      <c r="L21" s="3">
        <f>SUM(F21:K21)</f>
        <v>538</v>
      </c>
      <c r="M21" s="46"/>
    </row>
    <row r="22" spans="2:13" ht="14.25">
      <c r="B22" s="50" t="s">
        <v>293</v>
      </c>
      <c r="C22" s="3">
        <v>18</v>
      </c>
      <c r="D22" s="22" t="s">
        <v>262</v>
      </c>
      <c r="E22" s="3" t="s">
        <v>235</v>
      </c>
      <c r="F22" s="3">
        <v>89</v>
      </c>
      <c r="G22" s="3">
        <v>88</v>
      </c>
      <c r="H22" s="3">
        <v>84</v>
      </c>
      <c r="I22" s="3">
        <v>85</v>
      </c>
      <c r="J22" s="3">
        <v>83</v>
      </c>
      <c r="K22" s="3">
        <v>78</v>
      </c>
      <c r="L22" s="3">
        <f>SUM(F22:K22)</f>
        <v>507</v>
      </c>
      <c r="M22" s="46">
        <f>SUM(L21:L23)</f>
        <v>1564</v>
      </c>
    </row>
    <row r="23" spans="2:13" ht="14.25">
      <c r="B23" s="50" t="s">
        <v>294</v>
      </c>
      <c r="C23" s="3">
        <v>18</v>
      </c>
      <c r="D23" s="3" t="s">
        <v>256</v>
      </c>
      <c r="E23" s="3" t="s">
        <v>235</v>
      </c>
      <c r="F23" s="3">
        <v>94</v>
      </c>
      <c r="G23" s="3">
        <v>93</v>
      </c>
      <c r="H23" s="3">
        <v>79</v>
      </c>
      <c r="I23" s="3">
        <v>90</v>
      </c>
      <c r="J23" s="3">
        <v>81</v>
      </c>
      <c r="K23" s="3">
        <v>82</v>
      </c>
      <c r="L23" s="3">
        <f>SUM(F23:K23)</f>
        <v>519</v>
      </c>
      <c r="M23" s="46"/>
    </row>
    <row r="24" spans="2:13" ht="14.25">
      <c r="B24" s="47" t="s">
        <v>0</v>
      </c>
      <c r="C24" s="48" t="s">
        <v>1</v>
      </c>
      <c r="D24" s="48" t="s">
        <v>32</v>
      </c>
      <c r="E24" s="44" t="s">
        <v>281</v>
      </c>
      <c r="F24" s="48" t="s">
        <v>6</v>
      </c>
      <c r="G24" s="48" t="s">
        <v>7</v>
      </c>
      <c r="H24" s="48" t="s">
        <v>12</v>
      </c>
      <c r="I24" s="48" t="s">
        <v>13</v>
      </c>
      <c r="J24" s="48" t="s">
        <v>14</v>
      </c>
      <c r="K24" s="48" t="s">
        <v>15</v>
      </c>
      <c r="L24" s="48" t="s">
        <v>19</v>
      </c>
      <c r="M24" s="46" t="s">
        <v>17</v>
      </c>
    </row>
    <row r="25" spans="2:13" ht="14.25">
      <c r="B25" s="32" t="s">
        <v>297</v>
      </c>
      <c r="C25" s="3">
        <v>14</v>
      </c>
      <c r="D25" s="22" t="s">
        <v>264</v>
      </c>
      <c r="E25" s="3" t="s">
        <v>235</v>
      </c>
      <c r="F25" s="3">
        <v>95</v>
      </c>
      <c r="G25" s="3">
        <v>95</v>
      </c>
      <c r="H25" s="3">
        <v>96</v>
      </c>
      <c r="I25" s="3">
        <v>91</v>
      </c>
      <c r="J25" s="3">
        <v>93</v>
      </c>
      <c r="K25" s="3">
        <v>91</v>
      </c>
      <c r="L25" s="3">
        <f>SUM(F25:K25)</f>
        <v>561</v>
      </c>
      <c r="M25" s="46"/>
    </row>
    <row r="26" spans="2:13" ht="14.25">
      <c r="B26" s="32" t="s">
        <v>295</v>
      </c>
      <c r="C26" s="3">
        <v>14</v>
      </c>
      <c r="D26" s="22" t="s">
        <v>261</v>
      </c>
      <c r="E26" s="3" t="s">
        <v>235</v>
      </c>
      <c r="F26" s="3">
        <v>89</v>
      </c>
      <c r="G26" s="3">
        <v>92</v>
      </c>
      <c r="H26" s="3">
        <v>95</v>
      </c>
      <c r="I26" s="3">
        <v>93</v>
      </c>
      <c r="J26" s="3">
        <v>94</v>
      </c>
      <c r="K26" s="3">
        <v>94</v>
      </c>
      <c r="L26" s="3">
        <f>SUM(F26:K26)</f>
        <v>557</v>
      </c>
      <c r="M26" s="46">
        <f>SUM(L25:L27)</f>
        <v>1649</v>
      </c>
    </row>
    <row r="27" spans="2:13" ht="15" thickBot="1">
      <c r="B27" s="35" t="s">
        <v>296</v>
      </c>
      <c r="C27" s="36">
        <v>11</v>
      </c>
      <c r="D27" s="37" t="s">
        <v>265</v>
      </c>
      <c r="E27" s="36" t="s">
        <v>235</v>
      </c>
      <c r="F27" s="3">
        <v>93</v>
      </c>
      <c r="G27" s="3">
        <v>92</v>
      </c>
      <c r="H27" s="3">
        <v>88</v>
      </c>
      <c r="I27" s="3">
        <v>78</v>
      </c>
      <c r="J27" s="3">
        <v>90</v>
      </c>
      <c r="K27" s="3">
        <v>90</v>
      </c>
      <c r="L27" s="3">
        <f>SUM(F27:K27)</f>
        <v>531</v>
      </c>
      <c r="M27" s="49"/>
    </row>
    <row r="28" ht="14.25" thickBot="1"/>
    <row r="29" spans="2:13" ht="24">
      <c r="B29" s="24" t="s">
        <v>273</v>
      </c>
      <c r="C29" s="74" t="s">
        <v>280</v>
      </c>
      <c r="D29" s="75"/>
      <c r="E29" s="75"/>
      <c r="F29" s="75"/>
      <c r="G29" s="25" t="s">
        <v>28</v>
      </c>
      <c r="H29" s="26"/>
      <c r="I29" s="27"/>
      <c r="J29" s="76"/>
      <c r="K29" s="76"/>
      <c r="L29" s="28"/>
      <c r="M29" s="29"/>
    </row>
    <row r="30" spans="2:13" ht="14.25">
      <c r="B30" s="43" t="s">
        <v>0</v>
      </c>
      <c r="C30" s="44" t="s">
        <v>1</v>
      </c>
      <c r="D30" s="44" t="s">
        <v>30</v>
      </c>
      <c r="E30" s="44" t="s">
        <v>281</v>
      </c>
      <c r="F30" s="44" t="s">
        <v>6</v>
      </c>
      <c r="G30" s="44" t="s">
        <v>7</v>
      </c>
      <c r="H30" s="44" t="s">
        <v>12</v>
      </c>
      <c r="I30" s="44" t="s">
        <v>13</v>
      </c>
      <c r="J30" s="44" t="s">
        <v>14</v>
      </c>
      <c r="K30" s="44" t="s">
        <v>15</v>
      </c>
      <c r="L30" s="44" t="s">
        <v>19</v>
      </c>
      <c r="M30" s="45" t="s">
        <v>17</v>
      </c>
    </row>
    <row r="31" spans="2:13" ht="14.25">
      <c r="B31" s="32">
        <v>2</v>
      </c>
      <c r="C31" s="3">
        <v>23</v>
      </c>
      <c r="D31" s="3" t="s">
        <v>38</v>
      </c>
      <c r="E31" s="3" t="s">
        <v>36</v>
      </c>
      <c r="F31" s="3">
        <v>92</v>
      </c>
      <c r="G31" s="3">
        <v>96</v>
      </c>
      <c r="H31" s="3">
        <v>97</v>
      </c>
      <c r="I31" s="3">
        <v>94</v>
      </c>
      <c r="J31" s="3">
        <v>97</v>
      </c>
      <c r="K31" s="3">
        <v>95</v>
      </c>
      <c r="L31" s="3">
        <f>SUM(F31:K31)</f>
        <v>571</v>
      </c>
      <c r="M31" s="46"/>
    </row>
    <row r="32" spans="2:13" ht="14.25">
      <c r="B32" s="32">
        <v>3</v>
      </c>
      <c r="C32" s="3">
        <v>53</v>
      </c>
      <c r="D32" s="22" t="s">
        <v>48</v>
      </c>
      <c r="E32" s="3" t="s">
        <v>36</v>
      </c>
      <c r="F32" s="3">
        <v>95</v>
      </c>
      <c r="G32" s="3">
        <v>96</v>
      </c>
      <c r="H32" s="3">
        <v>97</v>
      </c>
      <c r="I32" s="3">
        <v>96</v>
      </c>
      <c r="J32" s="3">
        <v>95</v>
      </c>
      <c r="K32" s="3">
        <v>95</v>
      </c>
      <c r="L32" s="3">
        <f>SUM(F32:K32)</f>
        <v>574</v>
      </c>
      <c r="M32" s="46">
        <f>SUM(L31:L33)</f>
        <v>1696</v>
      </c>
    </row>
    <row r="33" spans="2:13" ht="14.25">
      <c r="B33" s="32">
        <v>5</v>
      </c>
      <c r="C33" s="3">
        <v>28</v>
      </c>
      <c r="D33" s="3" t="s">
        <v>58</v>
      </c>
      <c r="E33" s="3" t="s">
        <v>59</v>
      </c>
      <c r="F33" s="57">
        <v>92</v>
      </c>
      <c r="G33" s="14">
        <v>94</v>
      </c>
      <c r="H33" s="14">
        <v>93</v>
      </c>
      <c r="I33" s="14">
        <v>90</v>
      </c>
      <c r="J33" s="14">
        <v>92</v>
      </c>
      <c r="K33" s="14">
        <v>90</v>
      </c>
      <c r="L33" s="14">
        <f>SUM(F33:K33)</f>
        <v>551</v>
      </c>
      <c r="M33" s="46"/>
    </row>
    <row r="34" spans="2:13" ht="14.25">
      <c r="B34" s="47" t="s">
        <v>0</v>
      </c>
      <c r="C34" s="48" t="s">
        <v>1</v>
      </c>
      <c r="D34" s="48" t="s">
        <v>31</v>
      </c>
      <c r="E34" s="44" t="s">
        <v>281</v>
      </c>
      <c r="F34" s="48" t="s">
        <v>4</v>
      </c>
      <c r="G34" s="48" t="s">
        <v>5</v>
      </c>
      <c r="H34" s="48" t="s">
        <v>6</v>
      </c>
      <c r="I34" s="48" t="s">
        <v>7</v>
      </c>
      <c r="J34" s="48" t="s">
        <v>8</v>
      </c>
      <c r="K34" s="48" t="s">
        <v>9</v>
      </c>
      <c r="L34" s="48" t="s">
        <v>19</v>
      </c>
      <c r="M34" s="46" t="s">
        <v>17</v>
      </c>
    </row>
    <row r="35" spans="2:13" ht="14.25">
      <c r="B35" s="50"/>
      <c r="C35" s="14"/>
      <c r="D35" s="14"/>
      <c r="E35" s="14"/>
      <c r="F35" s="14"/>
      <c r="G35" s="14"/>
      <c r="H35" s="14"/>
      <c r="I35" s="14"/>
      <c r="J35" s="14"/>
      <c r="K35" s="14"/>
      <c r="L35" s="14">
        <f>SUM(F35:K35)</f>
        <v>0</v>
      </c>
      <c r="M35" s="46"/>
    </row>
    <row r="36" spans="2:13" ht="14.25">
      <c r="B36" s="50"/>
      <c r="C36" s="14"/>
      <c r="D36" s="14"/>
      <c r="E36" s="14"/>
      <c r="F36" s="14"/>
      <c r="G36" s="14"/>
      <c r="H36" s="14"/>
      <c r="I36" s="14"/>
      <c r="J36" s="14"/>
      <c r="K36" s="14"/>
      <c r="L36" s="14">
        <f>SUM(F36:K36)</f>
        <v>0</v>
      </c>
      <c r="M36" s="46">
        <f>SUM(L35:L37)</f>
        <v>0</v>
      </c>
    </row>
    <row r="37" spans="2:13" ht="14.25">
      <c r="B37" s="50"/>
      <c r="C37" s="14"/>
      <c r="D37" s="14"/>
      <c r="E37" s="14"/>
      <c r="F37" s="14"/>
      <c r="G37" s="14"/>
      <c r="H37" s="14"/>
      <c r="I37" s="14"/>
      <c r="J37" s="14"/>
      <c r="K37" s="14"/>
      <c r="L37" s="14">
        <f>SUM(F37:K37)</f>
        <v>0</v>
      </c>
      <c r="M37" s="46"/>
    </row>
    <row r="38" spans="2:13" ht="14.25">
      <c r="B38" s="47" t="s">
        <v>0</v>
      </c>
      <c r="C38" s="48" t="s">
        <v>1</v>
      </c>
      <c r="D38" s="48" t="s">
        <v>32</v>
      </c>
      <c r="E38" s="44" t="s">
        <v>281</v>
      </c>
      <c r="F38" s="48" t="s">
        <v>6</v>
      </c>
      <c r="G38" s="48" t="s">
        <v>7</v>
      </c>
      <c r="H38" s="48" t="s">
        <v>12</v>
      </c>
      <c r="I38" s="48" t="s">
        <v>13</v>
      </c>
      <c r="J38" s="48" t="s">
        <v>14</v>
      </c>
      <c r="K38" s="48" t="s">
        <v>15</v>
      </c>
      <c r="L38" s="48" t="s">
        <v>19</v>
      </c>
      <c r="M38" s="46" t="s">
        <v>17</v>
      </c>
    </row>
    <row r="39" spans="2:13" ht="14.25">
      <c r="B39" s="50"/>
      <c r="C39" s="14"/>
      <c r="D39" s="14"/>
      <c r="E39" s="14"/>
      <c r="F39" s="14"/>
      <c r="G39" s="14"/>
      <c r="H39" s="14"/>
      <c r="I39" s="14"/>
      <c r="J39" s="14"/>
      <c r="K39" s="14"/>
      <c r="L39" s="14">
        <f>SUM(F39:K39)</f>
        <v>0</v>
      </c>
      <c r="M39" s="46"/>
    </row>
    <row r="40" spans="2:13" ht="14.25">
      <c r="B40" s="50"/>
      <c r="C40" s="14"/>
      <c r="D40" s="14"/>
      <c r="E40" s="14"/>
      <c r="F40" s="14"/>
      <c r="G40" s="14"/>
      <c r="H40" s="14"/>
      <c r="I40" s="14"/>
      <c r="J40" s="14"/>
      <c r="K40" s="14"/>
      <c r="L40" s="14">
        <f>SUM(F40:K40)</f>
        <v>0</v>
      </c>
      <c r="M40" s="46">
        <f>SUM(L39:L41)</f>
        <v>0</v>
      </c>
    </row>
    <row r="41" spans="2:13" ht="15" thickBot="1">
      <c r="B41" s="51"/>
      <c r="C41" s="38"/>
      <c r="D41" s="38"/>
      <c r="E41" s="38"/>
      <c r="F41" s="38"/>
      <c r="G41" s="38"/>
      <c r="H41" s="38"/>
      <c r="I41" s="38"/>
      <c r="J41" s="38"/>
      <c r="K41" s="38"/>
      <c r="L41" s="38">
        <f>SUM(F41:K41)</f>
        <v>0</v>
      </c>
      <c r="M41" s="49"/>
    </row>
  </sheetData>
  <mergeCells count="8">
    <mergeCell ref="C29:F29"/>
    <mergeCell ref="J29:K29"/>
    <mergeCell ref="H1:I1"/>
    <mergeCell ref="H15:I15"/>
    <mergeCell ref="C1:F1"/>
    <mergeCell ref="J1:K1"/>
    <mergeCell ref="C15:F15"/>
    <mergeCell ref="J15:K15"/>
  </mergeCells>
  <printOptions/>
  <pageMargins left="0.75" right="0.75" top="1" bottom="1" header="0.512" footer="0.512"/>
  <pageSetup orientation="portrait" paperSize="9" r:id="rId1"/>
  <headerFooter alignWithMargins="0">
    <oddHeader>&amp;L&amp;F&amp;C&amp;A</oddHeader>
    <oddFooter>&amp;C本部公認審判員  米田 慎也&amp;R本部公認審判員  山口 正史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37"/>
  <sheetViews>
    <sheetView workbookViewId="0" topLeftCell="A1">
      <selection activeCell="D31" sqref="D31"/>
    </sheetView>
  </sheetViews>
  <sheetFormatPr defaultColWidth="9.00390625" defaultRowHeight="13.5"/>
  <cols>
    <col min="1" max="1" width="3.375" style="2" customWidth="1"/>
    <col min="2" max="3" width="4.00390625" style="2" customWidth="1"/>
    <col min="4" max="4" width="13.625" style="2" customWidth="1"/>
    <col min="5" max="5" width="12.625" style="2" customWidth="1"/>
    <col min="6" max="11" width="4.625" style="2" customWidth="1"/>
    <col min="12" max="12" width="7.00390625" style="2" bestFit="1" customWidth="1"/>
    <col min="13" max="13" width="4.875" style="2" customWidth="1"/>
    <col min="14" max="16384" width="9.00390625" style="2" customWidth="1"/>
  </cols>
  <sheetData>
    <row r="1" spans="2:13" ht="14.25">
      <c r="B1" s="1" t="s">
        <v>0</v>
      </c>
      <c r="C1" s="1" t="s">
        <v>1</v>
      </c>
      <c r="D1" s="1" t="s">
        <v>2</v>
      </c>
      <c r="E1" s="1" t="s">
        <v>3</v>
      </c>
      <c r="F1" s="1" t="s">
        <v>6</v>
      </c>
      <c r="G1" s="1" t="s">
        <v>7</v>
      </c>
      <c r="H1" s="1" t="s">
        <v>12</v>
      </c>
      <c r="I1" s="1" t="s">
        <v>13</v>
      </c>
      <c r="J1" s="1" t="s">
        <v>14</v>
      </c>
      <c r="K1" s="1" t="s">
        <v>15</v>
      </c>
      <c r="L1" s="1" t="s">
        <v>10</v>
      </c>
      <c r="M1" s="1" t="s">
        <v>11</v>
      </c>
    </row>
    <row r="2" spans="2:13" ht="13.5">
      <c r="B2" s="3" t="s">
        <v>276</v>
      </c>
      <c r="C2" s="3">
        <v>17</v>
      </c>
      <c r="D2" s="3" t="s">
        <v>100</v>
      </c>
      <c r="E2" s="3" t="s">
        <v>96</v>
      </c>
      <c r="F2" s="3">
        <v>96</v>
      </c>
      <c r="G2" s="3">
        <v>99</v>
      </c>
      <c r="H2" s="3">
        <v>97</v>
      </c>
      <c r="I2" s="3">
        <v>98</v>
      </c>
      <c r="J2" s="3">
        <v>98</v>
      </c>
      <c r="K2" s="3">
        <v>98</v>
      </c>
      <c r="L2" s="3">
        <f aca="true" t="shared" si="0" ref="L2:L37">SUM(F2:K2)</f>
        <v>586</v>
      </c>
      <c r="M2" s="3">
        <f aca="true" t="shared" si="1" ref="M2:M37">RANK(L2,L$2:L$37)</f>
        <v>1</v>
      </c>
    </row>
    <row r="3" spans="2:13" ht="13.5">
      <c r="B3" s="3" t="s">
        <v>285</v>
      </c>
      <c r="C3" s="3">
        <v>10</v>
      </c>
      <c r="D3" s="3" t="s">
        <v>99</v>
      </c>
      <c r="E3" s="3" t="s">
        <v>96</v>
      </c>
      <c r="F3" s="3">
        <v>99</v>
      </c>
      <c r="G3" s="3">
        <v>97</v>
      </c>
      <c r="H3" s="3">
        <v>99</v>
      </c>
      <c r="I3" s="3">
        <v>96</v>
      </c>
      <c r="J3" s="3">
        <v>97</v>
      </c>
      <c r="K3" s="3">
        <v>96</v>
      </c>
      <c r="L3" s="3">
        <f t="shared" si="0"/>
        <v>584</v>
      </c>
      <c r="M3" s="3">
        <f t="shared" si="1"/>
        <v>2</v>
      </c>
    </row>
    <row r="4" spans="2:13" ht="13.5">
      <c r="B4" s="3" t="s">
        <v>276</v>
      </c>
      <c r="C4" s="3">
        <v>14</v>
      </c>
      <c r="D4" s="21" t="s">
        <v>79</v>
      </c>
      <c r="E4" s="22" t="s">
        <v>68</v>
      </c>
      <c r="F4" s="3">
        <v>98</v>
      </c>
      <c r="G4" s="3">
        <v>94</v>
      </c>
      <c r="H4" s="3">
        <v>95</v>
      </c>
      <c r="I4" s="3">
        <v>99</v>
      </c>
      <c r="J4" s="3">
        <v>98</v>
      </c>
      <c r="K4" s="3">
        <v>96</v>
      </c>
      <c r="L4" s="3">
        <f t="shared" si="0"/>
        <v>580</v>
      </c>
      <c r="M4" s="3">
        <f t="shared" si="1"/>
        <v>3</v>
      </c>
    </row>
    <row r="5" spans="2:13" ht="13.5">
      <c r="B5" s="3" t="s">
        <v>276</v>
      </c>
      <c r="C5" s="3">
        <v>12</v>
      </c>
      <c r="D5" s="21" t="s">
        <v>203</v>
      </c>
      <c r="E5" s="3" t="s">
        <v>199</v>
      </c>
      <c r="F5" s="3">
        <v>96</v>
      </c>
      <c r="G5" s="3">
        <v>99</v>
      </c>
      <c r="H5" s="3">
        <v>97</v>
      </c>
      <c r="I5" s="3">
        <v>95</v>
      </c>
      <c r="J5" s="3">
        <v>97</v>
      </c>
      <c r="K5" s="3">
        <v>95</v>
      </c>
      <c r="L5" s="3">
        <f t="shared" si="0"/>
        <v>579</v>
      </c>
      <c r="M5" s="3">
        <f t="shared" si="1"/>
        <v>4</v>
      </c>
    </row>
    <row r="6" spans="2:13" ht="13.5">
      <c r="B6" s="3" t="s">
        <v>284</v>
      </c>
      <c r="C6" s="3">
        <v>10</v>
      </c>
      <c r="D6" s="3" t="s">
        <v>101</v>
      </c>
      <c r="E6" s="3" t="s">
        <v>96</v>
      </c>
      <c r="F6" s="3">
        <v>95</v>
      </c>
      <c r="G6" s="3">
        <v>95</v>
      </c>
      <c r="H6" s="3">
        <v>98</v>
      </c>
      <c r="I6" s="3">
        <v>100</v>
      </c>
      <c r="J6" s="3">
        <v>97</v>
      </c>
      <c r="K6" s="3">
        <v>93</v>
      </c>
      <c r="L6" s="3">
        <f t="shared" si="0"/>
        <v>578</v>
      </c>
      <c r="M6" s="3">
        <f t="shared" si="1"/>
        <v>5</v>
      </c>
    </row>
    <row r="7" spans="2:13" ht="13.5">
      <c r="B7" s="3" t="s">
        <v>284</v>
      </c>
      <c r="C7" s="3">
        <v>13</v>
      </c>
      <c r="D7" s="21" t="s">
        <v>97</v>
      </c>
      <c r="E7" s="22" t="s">
        <v>96</v>
      </c>
      <c r="F7" s="3">
        <v>95</v>
      </c>
      <c r="G7" s="3">
        <v>96</v>
      </c>
      <c r="H7" s="3">
        <v>95</v>
      </c>
      <c r="I7" s="3">
        <v>96</v>
      </c>
      <c r="J7" s="3">
        <v>98</v>
      </c>
      <c r="K7" s="3">
        <v>96</v>
      </c>
      <c r="L7" s="3">
        <f t="shared" si="0"/>
        <v>576</v>
      </c>
      <c r="M7" s="3">
        <f t="shared" si="1"/>
        <v>6</v>
      </c>
    </row>
    <row r="8" spans="2:13" ht="13.5">
      <c r="B8" s="3" t="s">
        <v>284</v>
      </c>
      <c r="C8" s="3">
        <v>12</v>
      </c>
      <c r="D8" s="3" t="s">
        <v>206</v>
      </c>
      <c r="E8" s="3" t="s">
        <v>199</v>
      </c>
      <c r="F8" s="3">
        <v>96</v>
      </c>
      <c r="G8" s="3">
        <v>96</v>
      </c>
      <c r="H8" s="3">
        <v>95</v>
      </c>
      <c r="I8" s="3">
        <v>95</v>
      </c>
      <c r="J8" s="3">
        <v>96</v>
      </c>
      <c r="K8" s="3">
        <v>97</v>
      </c>
      <c r="L8" s="3">
        <f t="shared" si="0"/>
        <v>575</v>
      </c>
      <c r="M8" s="3">
        <f t="shared" si="1"/>
        <v>7</v>
      </c>
    </row>
    <row r="9" spans="2:13" ht="13.5">
      <c r="B9" s="3" t="s">
        <v>285</v>
      </c>
      <c r="C9" s="3">
        <v>16</v>
      </c>
      <c r="D9" s="21" t="s">
        <v>113</v>
      </c>
      <c r="E9" s="22" t="s">
        <v>109</v>
      </c>
      <c r="F9" s="3">
        <v>94</v>
      </c>
      <c r="G9" s="3">
        <v>97</v>
      </c>
      <c r="H9" s="3">
        <v>98</v>
      </c>
      <c r="I9" s="3">
        <v>94</v>
      </c>
      <c r="J9" s="3">
        <v>94</v>
      </c>
      <c r="K9" s="3">
        <v>96</v>
      </c>
      <c r="L9" s="3">
        <f t="shared" si="0"/>
        <v>573</v>
      </c>
      <c r="M9" s="3">
        <f t="shared" si="1"/>
        <v>8</v>
      </c>
    </row>
    <row r="10" spans="2:13" ht="13.5">
      <c r="B10" s="3" t="s">
        <v>285</v>
      </c>
      <c r="C10" s="3">
        <v>23</v>
      </c>
      <c r="D10" s="3" t="s">
        <v>263</v>
      </c>
      <c r="E10" s="3" t="s">
        <v>235</v>
      </c>
      <c r="F10" s="3">
        <v>96</v>
      </c>
      <c r="G10" s="3">
        <v>94</v>
      </c>
      <c r="H10" s="3">
        <v>96</v>
      </c>
      <c r="I10" s="3">
        <v>95</v>
      </c>
      <c r="J10" s="3">
        <v>94</v>
      </c>
      <c r="K10" s="3">
        <v>93</v>
      </c>
      <c r="L10" s="3">
        <f t="shared" si="0"/>
        <v>568</v>
      </c>
      <c r="M10" s="3">
        <f t="shared" si="1"/>
        <v>9</v>
      </c>
    </row>
    <row r="11" spans="2:13" ht="13.5">
      <c r="B11" s="3" t="s">
        <v>285</v>
      </c>
      <c r="C11" s="3">
        <v>22</v>
      </c>
      <c r="D11" s="3" t="s">
        <v>164</v>
      </c>
      <c r="E11" s="3" t="s">
        <v>165</v>
      </c>
      <c r="F11" s="3">
        <v>95</v>
      </c>
      <c r="G11" s="3">
        <v>94</v>
      </c>
      <c r="H11" s="3">
        <v>95</v>
      </c>
      <c r="I11" s="3">
        <v>94</v>
      </c>
      <c r="J11" s="3">
        <v>93</v>
      </c>
      <c r="K11" s="3">
        <v>96</v>
      </c>
      <c r="L11" s="3">
        <f t="shared" si="0"/>
        <v>567</v>
      </c>
      <c r="M11" s="3">
        <f t="shared" si="1"/>
        <v>10</v>
      </c>
    </row>
    <row r="12" spans="2:13" ht="13.5">
      <c r="B12" s="3" t="s">
        <v>285</v>
      </c>
      <c r="C12" s="3">
        <v>21</v>
      </c>
      <c r="D12" s="3" t="s">
        <v>205</v>
      </c>
      <c r="E12" s="3" t="s">
        <v>199</v>
      </c>
      <c r="F12" s="3">
        <v>95</v>
      </c>
      <c r="G12" s="3">
        <v>97</v>
      </c>
      <c r="H12" s="3">
        <v>92</v>
      </c>
      <c r="I12" s="3">
        <v>94</v>
      </c>
      <c r="J12" s="3">
        <v>96</v>
      </c>
      <c r="K12" s="3">
        <v>93</v>
      </c>
      <c r="L12" s="3">
        <f t="shared" si="0"/>
        <v>567</v>
      </c>
      <c r="M12" s="3">
        <f t="shared" si="1"/>
        <v>10</v>
      </c>
    </row>
    <row r="13" spans="2:13" ht="13.5">
      <c r="B13" s="3" t="s">
        <v>276</v>
      </c>
      <c r="C13" s="3">
        <v>19</v>
      </c>
      <c r="D13" s="3" t="s">
        <v>202</v>
      </c>
      <c r="E13" s="3" t="s">
        <v>199</v>
      </c>
      <c r="F13" s="3">
        <v>95</v>
      </c>
      <c r="G13" s="3">
        <v>90</v>
      </c>
      <c r="H13" s="3">
        <v>94</v>
      </c>
      <c r="I13" s="3">
        <v>98</v>
      </c>
      <c r="J13" s="3">
        <v>93</v>
      </c>
      <c r="K13" s="3">
        <v>96</v>
      </c>
      <c r="L13" s="3">
        <f t="shared" si="0"/>
        <v>566</v>
      </c>
      <c r="M13" s="3">
        <f t="shared" si="1"/>
        <v>12</v>
      </c>
    </row>
    <row r="14" spans="2:13" ht="13.5">
      <c r="B14" s="3" t="s">
        <v>285</v>
      </c>
      <c r="C14" s="3">
        <v>20</v>
      </c>
      <c r="D14" s="3" t="s">
        <v>110</v>
      </c>
      <c r="E14" s="3" t="s">
        <v>109</v>
      </c>
      <c r="F14" s="3">
        <v>97</v>
      </c>
      <c r="G14" s="3">
        <v>96</v>
      </c>
      <c r="H14" s="3">
        <v>96</v>
      </c>
      <c r="I14" s="3">
        <v>90</v>
      </c>
      <c r="J14" s="3">
        <v>94</v>
      </c>
      <c r="K14" s="3">
        <v>93</v>
      </c>
      <c r="L14" s="3">
        <f t="shared" si="0"/>
        <v>566</v>
      </c>
      <c r="M14" s="3">
        <f t="shared" si="1"/>
        <v>12</v>
      </c>
    </row>
    <row r="15" spans="2:13" ht="13.5">
      <c r="B15" s="3" t="s">
        <v>276</v>
      </c>
      <c r="C15" s="3">
        <v>22</v>
      </c>
      <c r="D15" s="20" t="s">
        <v>186</v>
      </c>
      <c r="E15" s="3" t="s">
        <v>187</v>
      </c>
      <c r="F15" s="3">
        <v>94</v>
      </c>
      <c r="G15" s="3">
        <v>94</v>
      </c>
      <c r="H15" s="3">
        <v>94</v>
      </c>
      <c r="I15" s="3">
        <v>91</v>
      </c>
      <c r="J15" s="3">
        <v>95</v>
      </c>
      <c r="K15" s="3">
        <v>96</v>
      </c>
      <c r="L15" s="3">
        <f t="shared" si="0"/>
        <v>564</v>
      </c>
      <c r="M15" s="3">
        <f t="shared" si="1"/>
        <v>14</v>
      </c>
    </row>
    <row r="16" spans="2:13" ht="13.5">
      <c r="B16" s="3" t="s">
        <v>285</v>
      </c>
      <c r="C16" s="3">
        <v>19</v>
      </c>
      <c r="D16" s="3" t="s">
        <v>154</v>
      </c>
      <c r="E16" s="3" t="s">
        <v>147</v>
      </c>
      <c r="F16" s="3">
        <v>96</v>
      </c>
      <c r="G16" s="3">
        <v>90</v>
      </c>
      <c r="H16" s="3">
        <v>95</v>
      </c>
      <c r="I16" s="3">
        <v>95</v>
      </c>
      <c r="J16" s="3">
        <v>95</v>
      </c>
      <c r="K16" s="3">
        <v>92</v>
      </c>
      <c r="L16" s="3">
        <f t="shared" si="0"/>
        <v>563</v>
      </c>
      <c r="M16" s="3">
        <f t="shared" si="1"/>
        <v>15</v>
      </c>
    </row>
    <row r="17" spans="2:13" ht="13.5">
      <c r="B17" s="3" t="s">
        <v>284</v>
      </c>
      <c r="C17" s="3">
        <v>16</v>
      </c>
      <c r="D17" s="21" t="s">
        <v>112</v>
      </c>
      <c r="E17" s="22" t="s">
        <v>109</v>
      </c>
      <c r="F17" s="3">
        <v>93</v>
      </c>
      <c r="G17" s="3">
        <v>95</v>
      </c>
      <c r="H17" s="3">
        <v>92</v>
      </c>
      <c r="I17" s="3">
        <v>95</v>
      </c>
      <c r="J17" s="3">
        <v>94</v>
      </c>
      <c r="K17" s="3">
        <v>93</v>
      </c>
      <c r="L17" s="3">
        <f t="shared" si="0"/>
        <v>562</v>
      </c>
      <c r="M17" s="3">
        <f t="shared" si="1"/>
        <v>16</v>
      </c>
    </row>
    <row r="18" spans="2:13" ht="13.5">
      <c r="B18" s="3" t="s">
        <v>284</v>
      </c>
      <c r="C18" s="3">
        <v>9</v>
      </c>
      <c r="D18" s="21" t="s">
        <v>192</v>
      </c>
      <c r="E18" s="3" t="s">
        <v>187</v>
      </c>
      <c r="F18" s="3">
        <v>91</v>
      </c>
      <c r="G18" s="3">
        <v>94</v>
      </c>
      <c r="H18" s="3">
        <v>94</v>
      </c>
      <c r="I18" s="3">
        <v>95</v>
      </c>
      <c r="J18" s="3">
        <v>93</v>
      </c>
      <c r="K18" s="3">
        <v>94</v>
      </c>
      <c r="L18" s="3">
        <f t="shared" si="0"/>
        <v>561</v>
      </c>
      <c r="M18" s="3">
        <f t="shared" si="1"/>
        <v>17</v>
      </c>
    </row>
    <row r="19" spans="2:13" ht="13.5">
      <c r="B19" s="3" t="s">
        <v>284</v>
      </c>
      <c r="C19" s="3">
        <v>14</v>
      </c>
      <c r="D19" s="21" t="s">
        <v>264</v>
      </c>
      <c r="E19" s="3" t="s">
        <v>235</v>
      </c>
      <c r="F19" s="3">
        <v>95</v>
      </c>
      <c r="G19" s="3">
        <v>95</v>
      </c>
      <c r="H19" s="3">
        <v>96</v>
      </c>
      <c r="I19" s="3">
        <v>91</v>
      </c>
      <c r="J19" s="3">
        <v>93</v>
      </c>
      <c r="K19" s="3">
        <v>91</v>
      </c>
      <c r="L19" s="3">
        <f>SUM(F19:K19)</f>
        <v>561</v>
      </c>
      <c r="M19" s="3">
        <f t="shared" si="1"/>
        <v>17</v>
      </c>
    </row>
    <row r="20" spans="2:13" ht="13.5">
      <c r="B20" s="3" t="s">
        <v>276</v>
      </c>
      <c r="C20" s="3">
        <v>10</v>
      </c>
      <c r="D20" s="21" t="s">
        <v>98</v>
      </c>
      <c r="E20" s="22" t="s">
        <v>96</v>
      </c>
      <c r="F20" s="3">
        <v>93</v>
      </c>
      <c r="G20" s="3">
        <v>95</v>
      </c>
      <c r="H20" s="3">
        <v>95</v>
      </c>
      <c r="I20" s="3">
        <v>91</v>
      </c>
      <c r="J20" s="3">
        <v>93</v>
      </c>
      <c r="K20" s="3">
        <v>93</v>
      </c>
      <c r="L20" s="3">
        <f t="shared" si="0"/>
        <v>560</v>
      </c>
      <c r="M20" s="3">
        <f t="shared" si="1"/>
        <v>19</v>
      </c>
    </row>
    <row r="21" spans="2:13" ht="13.5">
      <c r="B21" s="3" t="s">
        <v>276</v>
      </c>
      <c r="C21" s="3">
        <v>15</v>
      </c>
      <c r="D21" s="21" t="s">
        <v>190</v>
      </c>
      <c r="E21" s="3" t="s">
        <v>187</v>
      </c>
      <c r="F21" s="3">
        <v>95</v>
      </c>
      <c r="G21" s="3">
        <v>93</v>
      </c>
      <c r="H21" s="3">
        <v>94</v>
      </c>
      <c r="I21" s="3">
        <v>94</v>
      </c>
      <c r="J21" s="3">
        <v>91</v>
      </c>
      <c r="K21" s="3">
        <v>93</v>
      </c>
      <c r="L21" s="3">
        <f t="shared" si="0"/>
        <v>560</v>
      </c>
      <c r="M21" s="3">
        <f t="shared" si="1"/>
        <v>19</v>
      </c>
    </row>
    <row r="22" spans="2:13" ht="13.5">
      <c r="B22" s="3" t="s">
        <v>276</v>
      </c>
      <c r="C22" s="3">
        <v>16</v>
      </c>
      <c r="D22" s="3" t="s">
        <v>150</v>
      </c>
      <c r="E22" s="3" t="s">
        <v>147</v>
      </c>
      <c r="F22" s="3">
        <v>91</v>
      </c>
      <c r="G22" s="3">
        <v>93</v>
      </c>
      <c r="H22" s="3">
        <v>89</v>
      </c>
      <c r="I22" s="3">
        <v>96</v>
      </c>
      <c r="J22" s="3">
        <v>94</v>
      </c>
      <c r="K22" s="3">
        <v>95</v>
      </c>
      <c r="L22" s="3">
        <f t="shared" si="0"/>
        <v>558</v>
      </c>
      <c r="M22" s="3">
        <f t="shared" si="1"/>
        <v>21</v>
      </c>
    </row>
    <row r="23" spans="2:13" ht="13.5">
      <c r="B23" s="3" t="s">
        <v>285</v>
      </c>
      <c r="C23" s="3">
        <v>14</v>
      </c>
      <c r="D23" s="21" t="s">
        <v>261</v>
      </c>
      <c r="E23" s="3" t="s">
        <v>235</v>
      </c>
      <c r="F23" s="3">
        <v>89</v>
      </c>
      <c r="G23" s="3">
        <v>92</v>
      </c>
      <c r="H23" s="3">
        <v>95</v>
      </c>
      <c r="I23" s="3">
        <v>93</v>
      </c>
      <c r="J23" s="3">
        <v>94</v>
      </c>
      <c r="K23" s="3">
        <v>94</v>
      </c>
      <c r="L23" s="3">
        <f t="shared" si="0"/>
        <v>557</v>
      </c>
      <c r="M23" s="3">
        <f t="shared" si="1"/>
        <v>22</v>
      </c>
    </row>
    <row r="24" spans="2:13" ht="13.5">
      <c r="B24" s="3" t="s">
        <v>284</v>
      </c>
      <c r="C24" s="3">
        <v>18</v>
      </c>
      <c r="D24" s="21" t="s">
        <v>193</v>
      </c>
      <c r="E24" s="3" t="s">
        <v>187</v>
      </c>
      <c r="F24" s="3">
        <v>92</v>
      </c>
      <c r="G24" s="3">
        <v>96</v>
      </c>
      <c r="H24" s="3">
        <v>89</v>
      </c>
      <c r="I24" s="3">
        <v>96</v>
      </c>
      <c r="J24" s="3">
        <v>92</v>
      </c>
      <c r="K24" s="3">
        <v>91</v>
      </c>
      <c r="L24" s="3">
        <f t="shared" si="0"/>
        <v>556</v>
      </c>
      <c r="M24" s="3">
        <f t="shared" si="1"/>
        <v>23</v>
      </c>
    </row>
    <row r="25" spans="2:13" ht="13.5">
      <c r="B25" s="3" t="s">
        <v>284</v>
      </c>
      <c r="C25" s="3">
        <v>15</v>
      </c>
      <c r="D25" s="21" t="s">
        <v>210</v>
      </c>
      <c r="E25" s="3" t="s">
        <v>199</v>
      </c>
      <c r="F25" s="3">
        <v>93</v>
      </c>
      <c r="G25" s="3">
        <v>94</v>
      </c>
      <c r="H25" s="3">
        <v>93</v>
      </c>
      <c r="I25" s="3">
        <v>92</v>
      </c>
      <c r="J25" s="3">
        <v>92</v>
      </c>
      <c r="K25" s="3">
        <v>91</v>
      </c>
      <c r="L25" s="3">
        <f>SUM(F25:K25)</f>
        <v>555</v>
      </c>
      <c r="M25" s="3">
        <f t="shared" si="1"/>
        <v>24</v>
      </c>
    </row>
    <row r="26" spans="2:13" ht="13.5">
      <c r="B26" s="3" t="s">
        <v>285</v>
      </c>
      <c r="C26" s="3">
        <v>13</v>
      </c>
      <c r="D26" s="21" t="s">
        <v>95</v>
      </c>
      <c r="E26" s="22" t="s">
        <v>96</v>
      </c>
      <c r="F26" s="3">
        <v>96</v>
      </c>
      <c r="G26" s="3">
        <v>90</v>
      </c>
      <c r="H26" s="3">
        <v>90</v>
      </c>
      <c r="I26" s="3">
        <v>94</v>
      </c>
      <c r="J26" s="3">
        <v>93</v>
      </c>
      <c r="K26" s="3">
        <v>91</v>
      </c>
      <c r="L26" s="3">
        <f t="shared" si="0"/>
        <v>554</v>
      </c>
      <c r="M26" s="3">
        <f t="shared" si="1"/>
        <v>25</v>
      </c>
    </row>
    <row r="27" spans="2:13" ht="13.5">
      <c r="B27" s="3" t="s">
        <v>276</v>
      </c>
      <c r="C27" s="3">
        <v>20</v>
      </c>
      <c r="D27" s="3" t="s">
        <v>111</v>
      </c>
      <c r="E27" s="3" t="s">
        <v>109</v>
      </c>
      <c r="F27" s="3">
        <v>90</v>
      </c>
      <c r="G27" s="3">
        <v>95</v>
      </c>
      <c r="H27" s="3">
        <v>96</v>
      </c>
      <c r="I27" s="3">
        <v>91</v>
      </c>
      <c r="J27" s="3">
        <v>93</v>
      </c>
      <c r="K27" s="3">
        <v>89</v>
      </c>
      <c r="L27" s="3">
        <f t="shared" si="0"/>
        <v>554</v>
      </c>
      <c r="M27" s="3">
        <f t="shared" si="1"/>
        <v>25</v>
      </c>
    </row>
    <row r="28" spans="2:13" ht="13.5">
      <c r="B28" s="3" t="s">
        <v>276</v>
      </c>
      <c r="C28" s="3">
        <v>13</v>
      </c>
      <c r="D28" s="21" t="s">
        <v>114</v>
      </c>
      <c r="E28" s="22" t="s">
        <v>109</v>
      </c>
      <c r="F28" s="3">
        <v>90</v>
      </c>
      <c r="G28" s="3">
        <v>93</v>
      </c>
      <c r="H28" s="3">
        <v>94</v>
      </c>
      <c r="I28" s="3">
        <v>92</v>
      </c>
      <c r="J28" s="3">
        <v>90</v>
      </c>
      <c r="K28" s="3">
        <v>88</v>
      </c>
      <c r="L28" s="3">
        <f t="shared" si="0"/>
        <v>547</v>
      </c>
      <c r="M28" s="3">
        <f t="shared" si="1"/>
        <v>27</v>
      </c>
    </row>
    <row r="29" spans="2:13" ht="13.5">
      <c r="B29" s="3" t="s">
        <v>284</v>
      </c>
      <c r="C29" s="3">
        <v>17</v>
      </c>
      <c r="D29" s="21" t="s">
        <v>94</v>
      </c>
      <c r="E29" s="22" t="s">
        <v>68</v>
      </c>
      <c r="F29" s="3">
        <v>88</v>
      </c>
      <c r="G29" s="3">
        <v>89</v>
      </c>
      <c r="H29" s="3">
        <v>83</v>
      </c>
      <c r="I29" s="3">
        <v>94</v>
      </c>
      <c r="J29" s="3">
        <v>92</v>
      </c>
      <c r="K29" s="3">
        <v>90</v>
      </c>
      <c r="L29" s="3">
        <f t="shared" si="0"/>
        <v>536</v>
      </c>
      <c r="M29" s="3">
        <f t="shared" si="1"/>
        <v>28</v>
      </c>
    </row>
    <row r="30" spans="2:13" ht="13.5">
      <c r="B30" s="3" t="s">
        <v>285</v>
      </c>
      <c r="C30" s="3">
        <v>15</v>
      </c>
      <c r="D30" s="21" t="s">
        <v>211</v>
      </c>
      <c r="E30" s="3" t="s">
        <v>199</v>
      </c>
      <c r="F30" s="3">
        <v>87</v>
      </c>
      <c r="G30" s="3">
        <v>90</v>
      </c>
      <c r="H30" s="3">
        <v>89</v>
      </c>
      <c r="I30" s="3">
        <v>92</v>
      </c>
      <c r="J30" s="3">
        <v>90</v>
      </c>
      <c r="K30" s="3">
        <v>85</v>
      </c>
      <c r="L30" s="3">
        <f t="shared" si="0"/>
        <v>533</v>
      </c>
      <c r="M30" s="3">
        <f t="shared" si="1"/>
        <v>29</v>
      </c>
    </row>
    <row r="31" spans="2:13" ht="13.5">
      <c r="B31" s="3" t="s">
        <v>276</v>
      </c>
      <c r="C31" s="3">
        <v>23</v>
      </c>
      <c r="D31" s="3" t="s">
        <v>256</v>
      </c>
      <c r="E31" s="3" t="s">
        <v>235</v>
      </c>
      <c r="F31" s="3">
        <v>88</v>
      </c>
      <c r="G31" s="3">
        <v>89</v>
      </c>
      <c r="H31" s="3">
        <v>90</v>
      </c>
      <c r="I31" s="3">
        <v>90</v>
      </c>
      <c r="J31" s="3">
        <v>84</v>
      </c>
      <c r="K31" s="3">
        <v>91</v>
      </c>
      <c r="L31" s="3">
        <f t="shared" si="0"/>
        <v>532</v>
      </c>
      <c r="M31" s="3">
        <f t="shared" si="1"/>
        <v>30</v>
      </c>
    </row>
    <row r="32" spans="2:13" ht="13.5">
      <c r="B32" s="3" t="s">
        <v>276</v>
      </c>
      <c r="C32" s="3">
        <v>11</v>
      </c>
      <c r="D32" s="21" t="s">
        <v>265</v>
      </c>
      <c r="E32" s="3" t="s">
        <v>235</v>
      </c>
      <c r="F32" s="3">
        <v>93</v>
      </c>
      <c r="G32" s="3">
        <v>92</v>
      </c>
      <c r="H32" s="3">
        <v>88</v>
      </c>
      <c r="I32" s="3">
        <v>78</v>
      </c>
      <c r="J32" s="3">
        <v>90</v>
      </c>
      <c r="K32" s="3">
        <v>90</v>
      </c>
      <c r="L32" s="3">
        <f t="shared" si="0"/>
        <v>531</v>
      </c>
      <c r="M32" s="3">
        <f t="shared" si="1"/>
        <v>31</v>
      </c>
    </row>
    <row r="33" spans="2:13" ht="13.5">
      <c r="B33" s="3" t="s">
        <v>285</v>
      </c>
      <c r="C33" s="3">
        <v>17</v>
      </c>
      <c r="D33" s="21" t="s">
        <v>80</v>
      </c>
      <c r="E33" s="22" t="s">
        <v>68</v>
      </c>
      <c r="F33" s="3">
        <v>91</v>
      </c>
      <c r="G33" s="3">
        <v>87</v>
      </c>
      <c r="H33" s="3">
        <v>94</v>
      </c>
      <c r="I33" s="3">
        <v>90</v>
      </c>
      <c r="J33" s="3">
        <v>83</v>
      </c>
      <c r="K33" s="3">
        <v>86</v>
      </c>
      <c r="L33" s="3">
        <f t="shared" si="0"/>
        <v>531</v>
      </c>
      <c r="M33" s="3">
        <f t="shared" si="1"/>
        <v>31</v>
      </c>
    </row>
    <row r="34" spans="2:13" ht="13.5">
      <c r="B34" s="3" t="s">
        <v>284</v>
      </c>
      <c r="C34" s="3">
        <v>23</v>
      </c>
      <c r="D34" s="3" t="s">
        <v>260</v>
      </c>
      <c r="E34" s="3" t="s">
        <v>235</v>
      </c>
      <c r="F34" s="3">
        <v>85</v>
      </c>
      <c r="G34" s="3">
        <v>84</v>
      </c>
      <c r="H34" s="3">
        <v>82</v>
      </c>
      <c r="I34" s="3">
        <v>90</v>
      </c>
      <c r="J34" s="3">
        <v>93</v>
      </c>
      <c r="K34" s="3">
        <v>95</v>
      </c>
      <c r="L34" s="3">
        <f t="shared" si="0"/>
        <v>529</v>
      </c>
      <c r="M34" s="3">
        <f t="shared" si="1"/>
        <v>33</v>
      </c>
    </row>
    <row r="35" spans="2:13" ht="13.5">
      <c r="B35" s="3" t="s">
        <v>285</v>
      </c>
      <c r="C35" s="3">
        <v>11</v>
      </c>
      <c r="D35" s="3" t="s">
        <v>262</v>
      </c>
      <c r="E35" s="3" t="s">
        <v>235</v>
      </c>
      <c r="F35" s="3">
        <v>81</v>
      </c>
      <c r="G35" s="3">
        <v>87</v>
      </c>
      <c r="H35" s="3">
        <v>88</v>
      </c>
      <c r="I35" s="3">
        <v>90</v>
      </c>
      <c r="J35" s="3">
        <v>89</v>
      </c>
      <c r="K35" s="3">
        <v>93</v>
      </c>
      <c r="L35" s="3">
        <f t="shared" si="0"/>
        <v>528</v>
      </c>
      <c r="M35" s="3">
        <f t="shared" si="1"/>
        <v>34</v>
      </c>
    </row>
    <row r="36" spans="2:13" ht="13.5">
      <c r="B36" s="3" t="s">
        <v>276</v>
      </c>
      <c r="C36" s="3">
        <v>18</v>
      </c>
      <c r="D36" s="20" t="s">
        <v>237</v>
      </c>
      <c r="E36" s="3" t="s">
        <v>235</v>
      </c>
      <c r="F36" s="3">
        <v>88</v>
      </c>
      <c r="G36" s="3">
        <v>90</v>
      </c>
      <c r="H36" s="3">
        <v>87</v>
      </c>
      <c r="I36" s="3">
        <v>93</v>
      </c>
      <c r="J36" s="3">
        <v>84</v>
      </c>
      <c r="K36" s="3">
        <v>84</v>
      </c>
      <c r="L36" s="3">
        <f t="shared" si="0"/>
        <v>526</v>
      </c>
      <c r="M36" s="3">
        <f t="shared" si="1"/>
        <v>35</v>
      </c>
    </row>
    <row r="37" spans="2:13" ht="13.5">
      <c r="B37" s="3" t="s">
        <v>284</v>
      </c>
      <c r="C37" s="3">
        <v>11</v>
      </c>
      <c r="D37" s="3" t="s">
        <v>108</v>
      </c>
      <c r="E37" s="3" t="s">
        <v>109</v>
      </c>
      <c r="F37" s="3"/>
      <c r="G37" s="3" t="s">
        <v>282</v>
      </c>
      <c r="H37" s="3"/>
      <c r="I37" s="3"/>
      <c r="J37" s="3" t="s">
        <v>283</v>
      </c>
      <c r="K37" s="3"/>
      <c r="L37" s="3">
        <f t="shared" si="0"/>
        <v>0</v>
      </c>
      <c r="M37" s="3">
        <f t="shared" si="1"/>
        <v>36</v>
      </c>
    </row>
  </sheetData>
  <printOptions/>
  <pageMargins left="0.75" right="0.75" top="1" bottom="1" header="0.512" footer="0.512"/>
  <pageSetup orientation="portrait" paperSize="9" r:id="rId1"/>
  <headerFooter alignWithMargins="0">
    <oddHeader>&amp;L&amp;F&amp;C&amp;A</oddHeader>
    <oddFooter>&amp;C本部公認審判員  米田 慎也&amp;R本部公認審判員  山口 正史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O192"/>
  <sheetViews>
    <sheetView workbookViewId="0" topLeftCell="A1">
      <selection activeCell="N10" sqref="N10"/>
    </sheetView>
  </sheetViews>
  <sheetFormatPr defaultColWidth="9.00390625" defaultRowHeight="13.5"/>
  <cols>
    <col min="1" max="1" width="4.25390625" style="2" customWidth="1"/>
    <col min="2" max="3" width="4.00390625" style="2" customWidth="1"/>
    <col min="4" max="4" width="13.875" style="2" customWidth="1"/>
    <col min="5" max="5" width="14.125" style="2" customWidth="1"/>
    <col min="6" max="11" width="4.625" style="2" customWidth="1"/>
    <col min="12" max="12" width="7.00390625" style="2" bestFit="1" customWidth="1"/>
    <col min="13" max="13" width="4.875" style="2" customWidth="1"/>
    <col min="14" max="16384" width="9.00390625" style="2" customWidth="1"/>
  </cols>
  <sheetData>
    <row r="1" spans="2:13" ht="14.25">
      <c r="B1" s="1" t="s">
        <v>306</v>
      </c>
      <c r="C1" s="1" t="s">
        <v>1</v>
      </c>
      <c r="D1" s="1" t="s">
        <v>2</v>
      </c>
      <c r="E1" s="1" t="s">
        <v>3</v>
      </c>
      <c r="F1" s="1" t="s">
        <v>6</v>
      </c>
      <c r="G1" s="1" t="s">
        <v>7</v>
      </c>
      <c r="H1" s="1" t="s">
        <v>12</v>
      </c>
      <c r="I1" s="1" t="s">
        <v>13</v>
      </c>
      <c r="J1" s="1" t="s">
        <v>14</v>
      </c>
      <c r="K1" s="1" t="s">
        <v>15</v>
      </c>
      <c r="L1" s="1" t="s">
        <v>10</v>
      </c>
      <c r="M1" s="1" t="s">
        <v>11</v>
      </c>
    </row>
    <row r="2" spans="2:13" ht="13.5">
      <c r="B2" s="3">
        <v>4</v>
      </c>
      <c r="C2" s="3">
        <v>40</v>
      </c>
      <c r="D2" s="21" t="s">
        <v>104</v>
      </c>
      <c r="E2" s="22" t="s">
        <v>96</v>
      </c>
      <c r="F2" s="3">
        <v>99</v>
      </c>
      <c r="G2" s="3">
        <v>95</v>
      </c>
      <c r="H2" s="3">
        <v>96</v>
      </c>
      <c r="I2" s="3">
        <v>97</v>
      </c>
      <c r="J2" s="3">
        <v>94</v>
      </c>
      <c r="K2" s="3">
        <v>96</v>
      </c>
      <c r="L2" s="3">
        <f>SUM(F2:K2)</f>
        <v>577</v>
      </c>
      <c r="M2" s="3">
        <f>RANK(L2,L$2:L$192)</f>
        <v>1</v>
      </c>
    </row>
    <row r="3" spans="2:13" ht="13.5">
      <c r="B3" s="3">
        <v>4</v>
      </c>
      <c r="C3" s="3">
        <v>52</v>
      </c>
      <c r="D3" s="3" t="s">
        <v>222</v>
      </c>
      <c r="E3" s="3" t="s">
        <v>223</v>
      </c>
      <c r="F3" s="3">
        <v>97</v>
      </c>
      <c r="G3" s="3">
        <v>96</v>
      </c>
      <c r="H3" s="3">
        <v>95</v>
      </c>
      <c r="I3" s="3">
        <v>93</v>
      </c>
      <c r="J3" s="3">
        <v>97</v>
      </c>
      <c r="K3" s="3">
        <v>98</v>
      </c>
      <c r="L3" s="3">
        <f aca="true" t="shared" si="0" ref="L3:L130">SUM(F3:K3)</f>
        <v>576</v>
      </c>
      <c r="M3" s="3">
        <f>RANK(L3,L$2:L$192)</f>
        <v>2</v>
      </c>
    </row>
    <row r="4" spans="2:13" ht="13.5">
      <c r="B4" s="3">
        <v>3</v>
      </c>
      <c r="C4" s="3">
        <v>53</v>
      </c>
      <c r="D4" s="21" t="s">
        <v>48</v>
      </c>
      <c r="E4" s="3" t="s">
        <v>36</v>
      </c>
      <c r="F4" s="3">
        <v>95</v>
      </c>
      <c r="G4" s="3">
        <v>96</v>
      </c>
      <c r="H4" s="3">
        <v>97</v>
      </c>
      <c r="I4" s="3">
        <v>96</v>
      </c>
      <c r="J4" s="3">
        <v>95</v>
      </c>
      <c r="K4" s="3">
        <v>95</v>
      </c>
      <c r="L4" s="3">
        <f aca="true" t="shared" si="1" ref="L4:L117">SUM(F4:K4)</f>
        <v>574</v>
      </c>
      <c r="M4" s="3">
        <v>3</v>
      </c>
    </row>
    <row r="5" spans="2:15" ht="13.5">
      <c r="B5" s="3">
        <v>3</v>
      </c>
      <c r="C5" s="3">
        <v>33</v>
      </c>
      <c r="D5" s="3" t="s">
        <v>100</v>
      </c>
      <c r="E5" s="3" t="s">
        <v>96</v>
      </c>
      <c r="F5" s="3">
        <v>97</v>
      </c>
      <c r="G5" s="3">
        <v>96</v>
      </c>
      <c r="H5" s="3">
        <v>98</v>
      </c>
      <c r="I5" s="3">
        <v>97</v>
      </c>
      <c r="J5" s="3">
        <v>94</v>
      </c>
      <c r="K5" s="3">
        <v>94</v>
      </c>
      <c r="L5" s="3">
        <f t="shared" si="1"/>
        <v>576</v>
      </c>
      <c r="M5" s="3">
        <v>4</v>
      </c>
      <c r="N5" s="19"/>
      <c r="O5" s="19"/>
    </row>
    <row r="6" spans="2:13" ht="13.5">
      <c r="B6" s="3">
        <v>4</v>
      </c>
      <c r="C6" s="3">
        <v>38</v>
      </c>
      <c r="D6" s="21" t="s">
        <v>258</v>
      </c>
      <c r="E6" s="3" t="s">
        <v>235</v>
      </c>
      <c r="F6" s="3">
        <v>93</v>
      </c>
      <c r="G6" s="3">
        <v>96</v>
      </c>
      <c r="H6" s="3">
        <v>92</v>
      </c>
      <c r="I6" s="3">
        <v>99</v>
      </c>
      <c r="J6" s="3">
        <v>97</v>
      </c>
      <c r="K6" s="3">
        <v>94</v>
      </c>
      <c r="L6" s="3">
        <f t="shared" si="1"/>
        <v>571</v>
      </c>
      <c r="M6" s="3">
        <f>RANK(L6,L$2:L$192)</f>
        <v>5</v>
      </c>
    </row>
    <row r="7" spans="2:13" ht="13.5">
      <c r="B7" s="3">
        <v>2</v>
      </c>
      <c r="C7" s="3">
        <v>23</v>
      </c>
      <c r="D7" s="3" t="s">
        <v>38</v>
      </c>
      <c r="E7" s="3" t="s">
        <v>36</v>
      </c>
      <c r="F7" s="3">
        <v>92</v>
      </c>
      <c r="G7" s="3">
        <v>96</v>
      </c>
      <c r="H7" s="3">
        <v>97</v>
      </c>
      <c r="I7" s="3">
        <v>94</v>
      </c>
      <c r="J7" s="3">
        <v>97</v>
      </c>
      <c r="K7" s="3">
        <v>95</v>
      </c>
      <c r="L7" s="3">
        <f t="shared" si="1"/>
        <v>571</v>
      </c>
      <c r="M7" s="3">
        <v>6</v>
      </c>
    </row>
    <row r="8" spans="2:13" ht="13.5">
      <c r="B8" s="3">
        <v>2</v>
      </c>
      <c r="C8" s="3">
        <v>40</v>
      </c>
      <c r="D8" s="21" t="s">
        <v>105</v>
      </c>
      <c r="E8" s="22" t="s">
        <v>96</v>
      </c>
      <c r="F8" s="3">
        <v>97</v>
      </c>
      <c r="G8" s="3">
        <v>94</v>
      </c>
      <c r="H8" s="3">
        <v>94</v>
      </c>
      <c r="I8" s="3">
        <v>92</v>
      </c>
      <c r="J8" s="3">
        <v>97</v>
      </c>
      <c r="K8" s="3">
        <v>95</v>
      </c>
      <c r="L8" s="3">
        <f t="shared" si="1"/>
        <v>569</v>
      </c>
      <c r="M8" s="3">
        <f>RANK(L8,L$2:L$192)</f>
        <v>7</v>
      </c>
    </row>
    <row r="9" spans="2:13" ht="13.5">
      <c r="B9" s="3">
        <v>5</v>
      </c>
      <c r="C9" s="3">
        <v>23</v>
      </c>
      <c r="D9" s="3" t="s">
        <v>101</v>
      </c>
      <c r="E9" s="3" t="s">
        <v>96</v>
      </c>
      <c r="F9" s="3">
        <v>96</v>
      </c>
      <c r="G9" s="3">
        <v>99</v>
      </c>
      <c r="H9" s="3">
        <v>94</v>
      </c>
      <c r="I9" s="3">
        <v>95</v>
      </c>
      <c r="J9" s="3">
        <v>93</v>
      </c>
      <c r="K9" s="3">
        <v>92</v>
      </c>
      <c r="L9" s="3">
        <f t="shared" si="1"/>
        <v>569</v>
      </c>
      <c r="M9" s="3">
        <v>8</v>
      </c>
    </row>
    <row r="10" spans="2:13" ht="13.5">
      <c r="B10" s="3">
        <v>3</v>
      </c>
      <c r="C10" s="3">
        <v>45</v>
      </c>
      <c r="D10" s="21" t="s">
        <v>206</v>
      </c>
      <c r="E10" s="3" t="s">
        <v>199</v>
      </c>
      <c r="F10" s="3">
        <v>92</v>
      </c>
      <c r="G10" s="3">
        <v>96</v>
      </c>
      <c r="H10" s="3">
        <v>95</v>
      </c>
      <c r="I10" s="3">
        <v>96</v>
      </c>
      <c r="J10" s="3">
        <v>94</v>
      </c>
      <c r="K10" s="3">
        <v>94</v>
      </c>
      <c r="L10" s="3">
        <f t="shared" si="1"/>
        <v>567</v>
      </c>
      <c r="M10" s="3">
        <f aca="true" t="shared" si="2" ref="M10:M41">RANK(L10,L$2:L$192)</f>
        <v>9</v>
      </c>
    </row>
    <row r="11" spans="2:13" ht="13.5">
      <c r="B11" s="3">
        <v>4</v>
      </c>
      <c r="C11" s="3">
        <v>45</v>
      </c>
      <c r="D11" s="21" t="s">
        <v>200</v>
      </c>
      <c r="E11" s="3" t="s">
        <v>199</v>
      </c>
      <c r="F11" s="3">
        <v>93</v>
      </c>
      <c r="G11" s="3">
        <v>95</v>
      </c>
      <c r="H11" s="3">
        <v>93</v>
      </c>
      <c r="I11" s="3">
        <v>96</v>
      </c>
      <c r="J11" s="3">
        <v>97</v>
      </c>
      <c r="K11" s="3">
        <v>93</v>
      </c>
      <c r="L11" s="3">
        <f t="shared" si="1"/>
        <v>567</v>
      </c>
      <c r="M11" s="3">
        <f t="shared" si="2"/>
        <v>9</v>
      </c>
    </row>
    <row r="12" spans="2:13" ht="13.5">
      <c r="B12" s="3">
        <v>3</v>
      </c>
      <c r="C12" s="3">
        <v>38</v>
      </c>
      <c r="D12" s="21" t="s">
        <v>257</v>
      </c>
      <c r="E12" s="3" t="s">
        <v>235</v>
      </c>
      <c r="F12" s="3">
        <v>93</v>
      </c>
      <c r="G12" s="3">
        <v>93</v>
      </c>
      <c r="H12" s="3">
        <v>94</v>
      </c>
      <c r="I12" s="3">
        <v>96</v>
      </c>
      <c r="J12" s="3">
        <v>94</v>
      </c>
      <c r="K12" s="3">
        <v>96</v>
      </c>
      <c r="L12" s="3">
        <f t="shared" si="1"/>
        <v>566</v>
      </c>
      <c r="M12" s="3">
        <f t="shared" si="2"/>
        <v>11</v>
      </c>
    </row>
    <row r="13" spans="2:13" ht="13.5">
      <c r="B13" s="3">
        <v>3</v>
      </c>
      <c r="C13" s="3">
        <v>66</v>
      </c>
      <c r="D13" s="21" t="s">
        <v>270</v>
      </c>
      <c r="E13" s="3" t="s">
        <v>269</v>
      </c>
      <c r="F13" s="3">
        <v>92</v>
      </c>
      <c r="G13" s="3">
        <v>95</v>
      </c>
      <c r="H13" s="3">
        <v>95</v>
      </c>
      <c r="I13" s="3">
        <v>93</v>
      </c>
      <c r="J13" s="3">
        <v>96</v>
      </c>
      <c r="K13" s="3">
        <v>94</v>
      </c>
      <c r="L13" s="3">
        <f t="shared" si="1"/>
        <v>565</v>
      </c>
      <c r="M13" s="3">
        <f t="shared" si="2"/>
        <v>12</v>
      </c>
    </row>
    <row r="14" spans="2:13" ht="13.5">
      <c r="B14" s="3">
        <v>2</v>
      </c>
      <c r="C14" s="3">
        <v>41</v>
      </c>
      <c r="D14" s="21" t="s">
        <v>79</v>
      </c>
      <c r="E14" s="22" t="s">
        <v>68</v>
      </c>
      <c r="F14" s="3">
        <v>90</v>
      </c>
      <c r="G14" s="3">
        <v>97</v>
      </c>
      <c r="H14" s="3">
        <v>96</v>
      </c>
      <c r="I14" s="3">
        <v>96</v>
      </c>
      <c r="J14" s="3">
        <v>94</v>
      </c>
      <c r="K14" s="3">
        <v>92</v>
      </c>
      <c r="L14" s="3">
        <f t="shared" si="1"/>
        <v>565</v>
      </c>
      <c r="M14" s="3">
        <f t="shared" si="2"/>
        <v>12</v>
      </c>
    </row>
    <row r="15" spans="2:13" ht="13.5">
      <c r="B15" s="3">
        <v>2</v>
      </c>
      <c r="C15" s="3">
        <v>53</v>
      </c>
      <c r="D15" s="21" t="s">
        <v>45</v>
      </c>
      <c r="E15" s="3" t="s">
        <v>36</v>
      </c>
      <c r="F15" s="3">
        <v>93</v>
      </c>
      <c r="G15" s="3">
        <v>94</v>
      </c>
      <c r="H15" s="3">
        <v>97</v>
      </c>
      <c r="I15" s="3">
        <v>95</v>
      </c>
      <c r="J15" s="3">
        <v>94</v>
      </c>
      <c r="K15" s="3">
        <v>92</v>
      </c>
      <c r="L15" s="3">
        <f t="shared" si="1"/>
        <v>565</v>
      </c>
      <c r="M15" s="3">
        <f t="shared" si="2"/>
        <v>12</v>
      </c>
    </row>
    <row r="16" spans="2:13" ht="13.5">
      <c r="B16" s="3">
        <v>2</v>
      </c>
      <c r="C16" s="3">
        <v>45</v>
      </c>
      <c r="D16" s="21" t="s">
        <v>201</v>
      </c>
      <c r="E16" s="3" t="s">
        <v>199</v>
      </c>
      <c r="F16" s="3">
        <v>93</v>
      </c>
      <c r="G16" s="3">
        <v>95</v>
      </c>
      <c r="H16" s="3">
        <v>96</v>
      </c>
      <c r="I16" s="3">
        <v>91</v>
      </c>
      <c r="J16" s="3">
        <v>95</v>
      </c>
      <c r="K16" s="3">
        <v>94</v>
      </c>
      <c r="L16" s="3">
        <f t="shared" si="1"/>
        <v>564</v>
      </c>
      <c r="M16" s="3">
        <f t="shared" si="2"/>
        <v>15</v>
      </c>
    </row>
    <row r="17" spans="2:13" ht="13.5">
      <c r="B17" s="3">
        <v>4</v>
      </c>
      <c r="C17" s="3">
        <v>34</v>
      </c>
      <c r="D17" s="3" t="s">
        <v>204</v>
      </c>
      <c r="E17" s="3" t="s">
        <v>199</v>
      </c>
      <c r="F17" s="3">
        <v>97</v>
      </c>
      <c r="G17" s="3">
        <v>93</v>
      </c>
      <c r="H17" s="3">
        <v>90</v>
      </c>
      <c r="I17" s="3">
        <v>94</v>
      </c>
      <c r="J17" s="3">
        <v>97</v>
      </c>
      <c r="K17" s="3">
        <v>93</v>
      </c>
      <c r="L17" s="3">
        <f t="shared" si="1"/>
        <v>564</v>
      </c>
      <c r="M17" s="3">
        <f t="shared" si="2"/>
        <v>15</v>
      </c>
    </row>
    <row r="18" spans="2:13" ht="13.5">
      <c r="B18" s="3">
        <v>4</v>
      </c>
      <c r="C18" s="3">
        <v>53</v>
      </c>
      <c r="D18" s="21" t="s">
        <v>52</v>
      </c>
      <c r="E18" s="3" t="s">
        <v>36</v>
      </c>
      <c r="F18" s="3">
        <v>94</v>
      </c>
      <c r="G18" s="3">
        <v>97</v>
      </c>
      <c r="H18" s="3">
        <v>94</v>
      </c>
      <c r="I18" s="3">
        <v>90</v>
      </c>
      <c r="J18" s="3">
        <v>92</v>
      </c>
      <c r="K18" s="3">
        <v>94</v>
      </c>
      <c r="L18" s="3">
        <f t="shared" si="1"/>
        <v>561</v>
      </c>
      <c r="M18" s="3">
        <f t="shared" si="2"/>
        <v>17</v>
      </c>
    </row>
    <row r="19" spans="2:13" ht="13.5">
      <c r="B19" s="3">
        <v>2</v>
      </c>
      <c r="C19" s="3">
        <v>55</v>
      </c>
      <c r="D19" s="21" t="s">
        <v>189</v>
      </c>
      <c r="E19" s="3" t="s">
        <v>187</v>
      </c>
      <c r="F19" s="3">
        <v>88</v>
      </c>
      <c r="G19" s="3">
        <v>98</v>
      </c>
      <c r="H19" s="3">
        <v>93</v>
      </c>
      <c r="I19" s="3">
        <v>93</v>
      </c>
      <c r="J19" s="3">
        <v>94</v>
      </c>
      <c r="K19" s="3">
        <v>94</v>
      </c>
      <c r="L19" s="3">
        <f t="shared" si="1"/>
        <v>560</v>
      </c>
      <c r="M19" s="3">
        <f t="shared" si="2"/>
        <v>18</v>
      </c>
    </row>
    <row r="20" spans="2:13" ht="13.5">
      <c r="B20" s="3">
        <v>5</v>
      </c>
      <c r="C20" s="3">
        <v>46</v>
      </c>
      <c r="D20" s="20" t="s">
        <v>164</v>
      </c>
      <c r="E20" s="3" t="s">
        <v>165</v>
      </c>
      <c r="F20" s="3">
        <v>90</v>
      </c>
      <c r="G20" s="3">
        <v>93</v>
      </c>
      <c r="H20" s="3">
        <v>95</v>
      </c>
      <c r="I20" s="3">
        <v>95</v>
      </c>
      <c r="J20" s="3">
        <v>93</v>
      </c>
      <c r="K20" s="3">
        <v>94</v>
      </c>
      <c r="L20" s="3">
        <f t="shared" si="1"/>
        <v>560</v>
      </c>
      <c r="M20" s="3">
        <f t="shared" si="2"/>
        <v>18</v>
      </c>
    </row>
    <row r="21" spans="2:13" ht="13.5">
      <c r="B21" s="3">
        <v>1</v>
      </c>
      <c r="C21" s="3">
        <v>55</v>
      </c>
      <c r="D21" s="3" t="s">
        <v>190</v>
      </c>
      <c r="E21" s="3" t="s">
        <v>187</v>
      </c>
      <c r="F21" s="3">
        <v>93</v>
      </c>
      <c r="G21" s="3">
        <v>93</v>
      </c>
      <c r="H21" s="3">
        <v>89</v>
      </c>
      <c r="I21" s="3">
        <v>94</v>
      </c>
      <c r="J21" s="3">
        <v>95</v>
      </c>
      <c r="K21" s="3">
        <v>95</v>
      </c>
      <c r="L21" s="3">
        <f t="shared" si="1"/>
        <v>559</v>
      </c>
      <c r="M21" s="3">
        <f t="shared" si="2"/>
        <v>20</v>
      </c>
    </row>
    <row r="22" spans="2:13" ht="13.5">
      <c r="B22" s="3">
        <v>5</v>
      </c>
      <c r="C22" s="3">
        <v>44</v>
      </c>
      <c r="D22" s="20" t="s">
        <v>185</v>
      </c>
      <c r="E22" s="3" t="s">
        <v>171</v>
      </c>
      <c r="F22" s="3">
        <v>91</v>
      </c>
      <c r="G22" s="3">
        <v>90</v>
      </c>
      <c r="H22" s="3">
        <v>97</v>
      </c>
      <c r="I22" s="3">
        <v>93</v>
      </c>
      <c r="J22" s="3">
        <v>94</v>
      </c>
      <c r="K22" s="3">
        <v>92</v>
      </c>
      <c r="L22" s="3">
        <f t="shared" si="1"/>
        <v>557</v>
      </c>
      <c r="M22" s="3">
        <f t="shared" si="2"/>
        <v>21</v>
      </c>
    </row>
    <row r="23" spans="2:13" ht="13.5">
      <c r="B23" s="3">
        <v>5</v>
      </c>
      <c r="C23" s="3">
        <v>32</v>
      </c>
      <c r="D23" s="3" t="s">
        <v>262</v>
      </c>
      <c r="E23" s="3" t="s">
        <v>235</v>
      </c>
      <c r="F23" s="3">
        <v>93</v>
      </c>
      <c r="G23" s="3">
        <v>94</v>
      </c>
      <c r="H23" s="3">
        <v>93</v>
      </c>
      <c r="I23" s="3">
        <v>94</v>
      </c>
      <c r="J23" s="3">
        <v>93</v>
      </c>
      <c r="K23" s="3">
        <v>90</v>
      </c>
      <c r="L23" s="3">
        <f t="shared" si="1"/>
        <v>557</v>
      </c>
      <c r="M23" s="3">
        <f t="shared" si="2"/>
        <v>21</v>
      </c>
    </row>
    <row r="24" spans="2:13" ht="13.5">
      <c r="B24" s="3">
        <v>1</v>
      </c>
      <c r="C24" s="3">
        <v>48</v>
      </c>
      <c r="D24" s="3" t="s">
        <v>239</v>
      </c>
      <c r="E24" s="3" t="s">
        <v>235</v>
      </c>
      <c r="F24" s="3">
        <v>93</v>
      </c>
      <c r="G24" s="3">
        <v>86</v>
      </c>
      <c r="H24" s="3">
        <v>91</v>
      </c>
      <c r="I24" s="3">
        <v>95</v>
      </c>
      <c r="J24" s="3">
        <v>94</v>
      </c>
      <c r="K24" s="3">
        <v>97</v>
      </c>
      <c r="L24" s="3">
        <f t="shared" si="1"/>
        <v>556</v>
      </c>
      <c r="M24" s="3">
        <f t="shared" si="2"/>
        <v>23</v>
      </c>
    </row>
    <row r="25" spans="2:13" ht="13.5">
      <c r="B25" s="3">
        <v>2</v>
      </c>
      <c r="C25" s="3">
        <v>43</v>
      </c>
      <c r="D25" s="21" t="s">
        <v>226</v>
      </c>
      <c r="E25" s="3" t="s">
        <v>225</v>
      </c>
      <c r="F25" s="3">
        <v>88</v>
      </c>
      <c r="G25" s="3">
        <v>92</v>
      </c>
      <c r="H25" s="3">
        <v>95</v>
      </c>
      <c r="I25" s="3">
        <v>94</v>
      </c>
      <c r="J25" s="3">
        <v>92</v>
      </c>
      <c r="K25" s="3">
        <v>95</v>
      </c>
      <c r="L25" s="3">
        <f t="shared" si="1"/>
        <v>556</v>
      </c>
      <c r="M25" s="3">
        <f t="shared" si="2"/>
        <v>23</v>
      </c>
    </row>
    <row r="26" spans="2:13" ht="13.5">
      <c r="B26" s="3">
        <v>5</v>
      </c>
      <c r="C26" s="3">
        <v>58</v>
      </c>
      <c r="D26" s="3" t="s">
        <v>263</v>
      </c>
      <c r="E26" s="3" t="s">
        <v>235</v>
      </c>
      <c r="F26" s="3">
        <v>94</v>
      </c>
      <c r="G26" s="3">
        <v>94</v>
      </c>
      <c r="H26" s="3">
        <v>92</v>
      </c>
      <c r="I26" s="3">
        <v>92</v>
      </c>
      <c r="J26" s="3">
        <v>90</v>
      </c>
      <c r="K26" s="3">
        <v>94</v>
      </c>
      <c r="L26" s="3">
        <f t="shared" si="1"/>
        <v>556</v>
      </c>
      <c r="M26" s="3">
        <f t="shared" si="2"/>
        <v>23</v>
      </c>
    </row>
    <row r="27" spans="2:13" ht="13.5">
      <c r="B27" s="3">
        <v>3</v>
      </c>
      <c r="C27" s="3">
        <v>55</v>
      </c>
      <c r="D27" s="21" t="s">
        <v>194</v>
      </c>
      <c r="E27" s="3" t="s">
        <v>187</v>
      </c>
      <c r="F27" s="3">
        <v>91</v>
      </c>
      <c r="G27" s="3">
        <v>92</v>
      </c>
      <c r="H27" s="3">
        <v>87</v>
      </c>
      <c r="I27" s="3">
        <v>95</v>
      </c>
      <c r="J27" s="3">
        <v>94</v>
      </c>
      <c r="K27" s="3">
        <v>96</v>
      </c>
      <c r="L27" s="3">
        <f t="shared" si="1"/>
        <v>555</v>
      </c>
      <c r="M27" s="3">
        <f t="shared" si="2"/>
        <v>26</v>
      </c>
    </row>
    <row r="28" spans="2:13" ht="13.5">
      <c r="B28" s="3">
        <v>3</v>
      </c>
      <c r="C28" s="3">
        <v>64</v>
      </c>
      <c r="D28" s="3" t="s">
        <v>126</v>
      </c>
      <c r="E28" s="3" t="s">
        <v>121</v>
      </c>
      <c r="F28" s="3">
        <v>94</v>
      </c>
      <c r="G28" s="3">
        <v>85</v>
      </c>
      <c r="H28" s="3">
        <v>91</v>
      </c>
      <c r="I28" s="3">
        <v>97</v>
      </c>
      <c r="J28" s="3">
        <v>92</v>
      </c>
      <c r="K28" s="3">
        <v>96</v>
      </c>
      <c r="L28" s="3">
        <f t="shared" si="1"/>
        <v>555</v>
      </c>
      <c r="M28" s="3">
        <f t="shared" si="2"/>
        <v>26</v>
      </c>
    </row>
    <row r="29" spans="2:13" ht="13.5">
      <c r="B29" s="3">
        <v>4</v>
      </c>
      <c r="C29" s="3">
        <v>44</v>
      </c>
      <c r="D29" s="21" t="s">
        <v>184</v>
      </c>
      <c r="E29" s="3" t="s">
        <v>171</v>
      </c>
      <c r="F29" s="3">
        <v>95</v>
      </c>
      <c r="G29" s="3">
        <v>94</v>
      </c>
      <c r="H29" s="3">
        <v>88</v>
      </c>
      <c r="I29" s="3">
        <v>91</v>
      </c>
      <c r="J29" s="3">
        <v>92</v>
      </c>
      <c r="K29" s="3">
        <v>95</v>
      </c>
      <c r="L29" s="3">
        <f t="shared" si="1"/>
        <v>555</v>
      </c>
      <c r="M29" s="3">
        <f t="shared" si="2"/>
        <v>26</v>
      </c>
    </row>
    <row r="30" spans="2:13" ht="13.5">
      <c r="B30" s="3">
        <v>3</v>
      </c>
      <c r="C30" s="3">
        <v>44</v>
      </c>
      <c r="D30" s="21" t="s">
        <v>183</v>
      </c>
      <c r="E30" s="3" t="s">
        <v>171</v>
      </c>
      <c r="F30" s="3">
        <v>98</v>
      </c>
      <c r="G30" s="3">
        <v>89</v>
      </c>
      <c r="H30" s="3">
        <v>89</v>
      </c>
      <c r="I30" s="3">
        <v>94</v>
      </c>
      <c r="J30" s="3">
        <v>94</v>
      </c>
      <c r="K30" s="3">
        <v>91</v>
      </c>
      <c r="L30" s="3">
        <f t="shared" si="1"/>
        <v>555</v>
      </c>
      <c r="M30" s="3">
        <f t="shared" si="2"/>
        <v>26</v>
      </c>
    </row>
    <row r="31" spans="2:13" ht="13.5">
      <c r="B31" s="3">
        <v>3</v>
      </c>
      <c r="C31" s="3">
        <v>46</v>
      </c>
      <c r="D31" s="21" t="s">
        <v>168</v>
      </c>
      <c r="E31" s="3" t="s">
        <v>165</v>
      </c>
      <c r="F31" s="3">
        <v>94</v>
      </c>
      <c r="G31" s="3">
        <v>92</v>
      </c>
      <c r="H31" s="3">
        <v>95</v>
      </c>
      <c r="I31" s="3">
        <v>91</v>
      </c>
      <c r="J31" s="3">
        <v>92</v>
      </c>
      <c r="K31" s="3">
        <v>91</v>
      </c>
      <c r="L31" s="3">
        <f t="shared" si="1"/>
        <v>555</v>
      </c>
      <c r="M31" s="3">
        <f t="shared" si="2"/>
        <v>26</v>
      </c>
    </row>
    <row r="32" spans="2:13" ht="13.5">
      <c r="B32" s="3">
        <v>1</v>
      </c>
      <c r="C32" s="3">
        <v>33</v>
      </c>
      <c r="D32" s="3" t="s">
        <v>95</v>
      </c>
      <c r="E32" s="3" t="s">
        <v>96</v>
      </c>
      <c r="F32" s="3">
        <v>89</v>
      </c>
      <c r="G32" s="3">
        <v>92</v>
      </c>
      <c r="H32" s="3">
        <v>93</v>
      </c>
      <c r="I32" s="3">
        <v>96</v>
      </c>
      <c r="J32" s="3">
        <v>90</v>
      </c>
      <c r="K32" s="3">
        <v>94</v>
      </c>
      <c r="L32" s="3">
        <f t="shared" si="1"/>
        <v>554</v>
      </c>
      <c r="M32" s="3">
        <f t="shared" si="2"/>
        <v>31</v>
      </c>
    </row>
    <row r="33" spans="2:13" ht="13.5">
      <c r="B33" s="3">
        <v>3</v>
      </c>
      <c r="C33" s="3">
        <v>25</v>
      </c>
      <c r="D33" s="3" t="s">
        <v>246</v>
      </c>
      <c r="E33" s="3" t="s">
        <v>235</v>
      </c>
      <c r="F33" s="3">
        <v>89</v>
      </c>
      <c r="G33" s="3">
        <v>94</v>
      </c>
      <c r="H33" s="3">
        <v>96</v>
      </c>
      <c r="I33" s="3">
        <v>91</v>
      </c>
      <c r="J33" s="3">
        <v>94</v>
      </c>
      <c r="K33" s="3">
        <v>90</v>
      </c>
      <c r="L33" s="3">
        <f t="shared" si="1"/>
        <v>554</v>
      </c>
      <c r="M33" s="3">
        <f t="shared" si="2"/>
        <v>31</v>
      </c>
    </row>
    <row r="34" spans="2:13" ht="13.5">
      <c r="B34" s="3">
        <v>4</v>
      </c>
      <c r="C34" s="3">
        <v>59</v>
      </c>
      <c r="D34" s="3" t="s">
        <v>137</v>
      </c>
      <c r="E34" s="3" t="s">
        <v>109</v>
      </c>
      <c r="F34" s="3">
        <v>93</v>
      </c>
      <c r="G34" s="3">
        <v>94</v>
      </c>
      <c r="H34" s="3">
        <v>92</v>
      </c>
      <c r="I34" s="3">
        <v>93</v>
      </c>
      <c r="J34" s="3">
        <v>89</v>
      </c>
      <c r="K34" s="3">
        <v>92</v>
      </c>
      <c r="L34" s="3">
        <f t="shared" si="1"/>
        <v>553</v>
      </c>
      <c r="M34" s="3">
        <f t="shared" si="2"/>
        <v>33</v>
      </c>
    </row>
    <row r="35" spans="2:13" ht="13.5">
      <c r="B35" s="3">
        <v>5</v>
      </c>
      <c r="C35" s="3">
        <v>30</v>
      </c>
      <c r="D35" s="3" t="s">
        <v>205</v>
      </c>
      <c r="E35" s="3" t="s">
        <v>199</v>
      </c>
      <c r="F35" s="3">
        <v>89</v>
      </c>
      <c r="G35" s="3">
        <v>93</v>
      </c>
      <c r="H35" s="3">
        <v>92</v>
      </c>
      <c r="I35" s="3">
        <v>86</v>
      </c>
      <c r="J35" s="3">
        <v>96</v>
      </c>
      <c r="K35" s="3">
        <v>96</v>
      </c>
      <c r="L35" s="3">
        <f t="shared" si="1"/>
        <v>552</v>
      </c>
      <c r="M35" s="3">
        <f t="shared" si="2"/>
        <v>34</v>
      </c>
    </row>
    <row r="36" spans="2:15" ht="13.5">
      <c r="B36" s="3">
        <v>4</v>
      </c>
      <c r="C36" s="3">
        <v>39</v>
      </c>
      <c r="D36" s="21" t="s">
        <v>141</v>
      </c>
      <c r="E36" s="3" t="s">
        <v>109</v>
      </c>
      <c r="F36" s="3">
        <v>91</v>
      </c>
      <c r="G36" s="3">
        <v>91</v>
      </c>
      <c r="H36" s="3">
        <v>93</v>
      </c>
      <c r="I36" s="3">
        <v>94</v>
      </c>
      <c r="J36" s="3">
        <v>89</v>
      </c>
      <c r="K36" s="3">
        <v>94</v>
      </c>
      <c r="L36" s="3">
        <f t="shared" si="1"/>
        <v>552</v>
      </c>
      <c r="M36" s="3">
        <f t="shared" si="2"/>
        <v>34</v>
      </c>
      <c r="N36" s="19"/>
      <c r="O36" s="19"/>
    </row>
    <row r="37" spans="2:13" ht="13.5">
      <c r="B37" s="3">
        <v>2</v>
      </c>
      <c r="C37" s="3">
        <v>39</v>
      </c>
      <c r="D37" s="21" t="s">
        <v>139</v>
      </c>
      <c r="E37" s="3" t="s">
        <v>109</v>
      </c>
      <c r="F37" s="3">
        <v>92</v>
      </c>
      <c r="G37" s="3">
        <v>93</v>
      </c>
      <c r="H37" s="3">
        <v>92</v>
      </c>
      <c r="I37" s="3">
        <v>92</v>
      </c>
      <c r="J37" s="3">
        <v>95</v>
      </c>
      <c r="K37" s="3">
        <v>88</v>
      </c>
      <c r="L37" s="3">
        <f t="shared" si="1"/>
        <v>552</v>
      </c>
      <c r="M37" s="3">
        <f t="shared" si="2"/>
        <v>34</v>
      </c>
    </row>
    <row r="38" spans="2:13" ht="13.5">
      <c r="B38" s="3">
        <v>2</v>
      </c>
      <c r="C38" s="3">
        <v>38</v>
      </c>
      <c r="D38" s="21" t="s">
        <v>256</v>
      </c>
      <c r="E38" s="3" t="s">
        <v>235</v>
      </c>
      <c r="F38" s="3">
        <v>88</v>
      </c>
      <c r="G38" s="3">
        <v>91</v>
      </c>
      <c r="H38" s="3">
        <v>94</v>
      </c>
      <c r="I38" s="3">
        <v>90</v>
      </c>
      <c r="J38" s="3">
        <v>97</v>
      </c>
      <c r="K38" s="3">
        <v>91</v>
      </c>
      <c r="L38" s="3">
        <f t="shared" si="1"/>
        <v>551</v>
      </c>
      <c r="M38" s="3">
        <f t="shared" si="2"/>
        <v>37</v>
      </c>
    </row>
    <row r="39" spans="2:13" ht="13.5">
      <c r="B39" s="3">
        <v>5</v>
      </c>
      <c r="C39" s="3">
        <v>43</v>
      </c>
      <c r="D39" s="20" t="s">
        <v>233</v>
      </c>
      <c r="E39" s="3" t="s">
        <v>225</v>
      </c>
      <c r="F39" s="3">
        <v>90</v>
      </c>
      <c r="G39" s="3">
        <v>94</v>
      </c>
      <c r="H39" s="3">
        <v>90</v>
      </c>
      <c r="I39" s="3">
        <v>93</v>
      </c>
      <c r="J39" s="3">
        <v>93</v>
      </c>
      <c r="K39" s="3">
        <v>91</v>
      </c>
      <c r="L39" s="3">
        <f t="shared" si="1"/>
        <v>551</v>
      </c>
      <c r="M39" s="3">
        <f t="shared" si="2"/>
        <v>37</v>
      </c>
    </row>
    <row r="40" spans="2:13" ht="13.5">
      <c r="B40" s="3">
        <v>5</v>
      </c>
      <c r="C40" s="3">
        <v>28</v>
      </c>
      <c r="D40" s="3" t="s">
        <v>58</v>
      </c>
      <c r="E40" s="3" t="s">
        <v>59</v>
      </c>
      <c r="F40" s="3">
        <v>92</v>
      </c>
      <c r="G40" s="3">
        <v>94</v>
      </c>
      <c r="H40" s="3">
        <v>93</v>
      </c>
      <c r="I40" s="3">
        <v>90</v>
      </c>
      <c r="J40" s="3">
        <v>92</v>
      </c>
      <c r="K40" s="3">
        <v>90</v>
      </c>
      <c r="L40" s="3">
        <f t="shared" si="1"/>
        <v>551</v>
      </c>
      <c r="M40" s="3">
        <f t="shared" si="2"/>
        <v>37</v>
      </c>
    </row>
    <row r="41" spans="2:13" ht="13.5">
      <c r="B41" s="3">
        <v>5</v>
      </c>
      <c r="C41" s="3">
        <v>38</v>
      </c>
      <c r="D41" s="20" t="s">
        <v>259</v>
      </c>
      <c r="E41" s="3" t="s">
        <v>235</v>
      </c>
      <c r="F41" s="3">
        <v>89</v>
      </c>
      <c r="G41" s="3">
        <v>89</v>
      </c>
      <c r="H41" s="3">
        <v>90</v>
      </c>
      <c r="I41" s="3">
        <v>92</v>
      </c>
      <c r="J41" s="3">
        <v>94</v>
      </c>
      <c r="K41" s="3">
        <v>95</v>
      </c>
      <c r="L41" s="3">
        <f t="shared" si="1"/>
        <v>549</v>
      </c>
      <c r="M41" s="3">
        <f t="shared" si="2"/>
        <v>40</v>
      </c>
    </row>
    <row r="42" spans="2:13" ht="13.5">
      <c r="B42" s="3">
        <v>3</v>
      </c>
      <c r="C42" s="3">
        <v>40</v>
      </c>
      <c r="D42" s="21" t="s">
        <v>106</v>
      </c>
      <c r="E42" s="22" t="s">
        <v>96</v>
      </c>
      <c r="F42" s="3">
        <v>91</v>
      </c>
      <c r="G42" s="3">
        <v>95</v>
      </c>
      <c r="H42" s="3">
        <v>95</v>
      </c>
      <c r="I42" s="3">
        <v>90</v>
      </c>
      <c r="J42" s="3">
        <v>89</v>
      </c>
      <c r="K42" s="3">
        <v>89</v>
      </c>
      <c r="L42" s="3">
        <f t="shared" si="1"/>
        <v>549</v>
      </c>
      <c r="M42" s="3">
        <f aca="true" t="shared" si="3" ref="M42:M73">RANK(L42,L$2:L$192)</f>
        <v>40</v>
      </c>
    </row>
    <row r="43" spans="2:13" ht="13.5">
      <c r="B43" s="3">
        <v>3</v>
      </c>
      <c r="C43" s="3">
        <v>36</v>
      </c>
      <c r="D43" s="21" t="s">
        <v>268</v>
      </c>
      <c r="E43" s="3" t="s">
        <v>269</v>
      </c>
      <c r="F43" s="3">
        <v>89</v>
      </c>
      <c r="G43" s="3">
        <v>91</v>
      </c>
      <c r="H43" s="3">
        <v>95</v>
      </c>
      <c r="I43" s="3">
        <v>87</v>
      </c>
      <c r="J43" s="3">
        <v>93</v>
      </c>
      <c r="K43" s="3">
        <v>93</v>
      </c>
      <c r="L43" s="3">
        <f t="shared" si="1"/>
        <v>548</v>
      </c>
      <c r="M43" s="3">
        <f t="shared" si="3"/>
        <v>42</v>
      </c>
    </row>
    <row r="44" spans="2:13" ht="13.5">
      <c r="B44" s="3">
        <v>4</v>
      </c>
      <c r="C44" s="3">
        <v>46</v>
      </c>
      <c r="D44" s="21" t="s">
        <v>169</v>
      </c>
      <c r="E44" s="3" t="s">
        <v>165</v>
      </c>
      <c r="F44" s="3">
        <v>90</v>
      </c>
      <c r="G44" s="3">
        <v>85</v>
      </c>
      <c r="H44" s="3">
        <v>96</v>
      </c>
      <c r="I44" s="3">
        <v>96</v>
      </c>
      <c r="J44" s="3">
        <v>92</v>
      </c>
      <c r="K44" s="3">
        <v>89</v>
      </c>
      <c r="L44" s="3">
        <f t="shared" si="1"/>
        <v>548</v>
      </c>
      <c r="M44" s="3">
        <f t="shared" si="3"/>
        <v>42</v>
      </c>
    </row>
    <row r="45" spans="2:13" ht="13.5">
      <c r="B45" s="3">
        <v>4</v>
      </c>
      <c r="C45" s="3">
        <v>55</v>
      </c>
      <c r="D45" s="21" t="s">
        <v>186</v>
      </c>
      <c r="E45" s="3" t="s">
        <v>187</v>
      </c>
      <c r="F45" s="3">
        <v>91</v>
      </c>
      <c r="G45" s="3">
        <v>84</v>
      </c>
      <c r="H45" s="3">
        <v>92</v>
      </c>
      <c r="I45" s="3">
        <v>91</v>
      </c>
      <c r="J45" s="3">
        <v>94</v>
      </c>
      <c r="K45" s="3">
        <v>95</v>
      </c>
      <c r="L45" s="3">
        <f t="shared" si="1"/>
        <v>547</v>
      </c>
      <c r="M45" s="3">
        <f t="shared" si="3"/>
        <v>44</v>
      </c>
    </row>
    <row r="46" spans="2:13" ht="13.5">
      <c r="B46" s="3">
        <v>3</v>
      </c>
      <c r="C46" s="3">
        <v>24</v>
      </c>
      <c r="D46" s="3" t="s">
        <v>125</v>
      </c>
      <c r="E46" s="3" t="s">
        <v>121</v>
      </c>
      <c r="F46" s="3">
        <v>89</v>
      </c>
      <c r="G46" s="3">
        <v>89</v>
      </c>
      <c r="H46" s="3">
        <v>87</v>
      </c>
      <c r="I46" s="3">
        <v>95</v>
      </c>
      <c r="J46" s="3">
        <v>94</v>
      </c>
      <c r="K46" s="3">
        <v>91</v>
      </c>
      <c r="L46" s="3">
        <f t="shared" si="1"/>
        <v>545</v>
      </c>
      <c r="M46" s="3">
        <f t="shared" si="3"/>
        <v>45</v>
      </c>
    </row>
    <row r="47" spans="2:13" ht="13.5">
      <c r="B47" s="3">
        <v>5</v>
      </c>
      <c r="C47" s="3">
        <v>63</v>
      </c>
      <c r="D47" s="3" t="s">
        <v>181</v>
      </c>
      <c r="E47" s="3" t="s">
        <v>171</v>
      </c>
      <c r="F47" s="3">
        <v>90</v>
      </c>
      <c r="G47" s="3">
        <v>98</v>
      </c>
      <c r="H47" s="3">
        <v>91</v>
      </c>
      <c r="I47" s="3">
        <v>89</v>
      </c>
      <c r="J47" s="3">
        <v>86</v>
      </c>
      <c r="K47" s="3">
        <v>91</v>
      </c>
      <c r="L47" s="3">
        <f t="shared" si="1"/>
        <v>545</v>
      </c>
      <c r="M47" s="3">
        <f t="shared" si="3"/>
        <v>45</v>
      </c>
    </row>
    <row r="48" spans="2:13" ht="13.5">
      <c r="B48" s="3">
        <v>5</v>
      </c>
      <c r="C48" s="3">
        <v>67</v>
      </c>
      <c r="D48" s="3" t="s">
        <v>110</v>
      </c>
      <c r="E48" s="3" t="s">
        <v>109</v>
      </c>
      <c r="F48" s="3">
        <v>92</v>
      </c>
      <c r="G48" s="3">
        <v>95</v>
      </c>
      <c r="H48" s="3">
        <v>92</v>
      </c>
      <c r="I48" s="3">
        <v>91</v>
      </c>
      <c r="J48" s="3">
        <v>90</v>
      </c>
      <c r="K48" s="3">
        <v>85</v>
      </c>
      <c r="L48" s="3">
        <f t="shared" si="1"/>
        <v>545</v>
      </c>
      <c r="M48" s="3">
        <f t="shared" si="3"/>
        <v>45</v>
      </c>
    </row>
    <row r="49" spans="2:13" ht="13.5">
      <c r="B49" s="3">
        <v>5</v>
      </c>
      <c r="C49" s="3">
        <v>53</v>
      </c>
      <c r="D49" s="20" t="s">
        <v>55</v>
      </c>
      <c r="E49" s="3" t="s">
        <v>36</v>
      </c>
      <c r="F49" s="3">
        <v>91</v>
      </c>
      <c r="G49" s="3">
        <v>85</v>
      </c>
      <c r="H49" s="3">
        <v>90</v>
      </c>
      <c r="I49" s="3">
        <v>92</v>
      </c>
      <c r="J49" s="3">
        <v>95</v>
      </c>
      <c r="K49" s="3">
        <v>91</v>
      </c>
      <c r="L49" s="3">
        <f t="shared" si="1"/>
        <v>544</v>
      </c>
      <c r="M49" s="3">
        <f t="shared" si="3"/>
        <v>48</v>
      </c>
    </row>
    <row r="50" spans="2:13" ht="13.5">
      <c r="B50" s="3">
        <v>5</v>
      </c>
      <c r="C50" s="3">
        <v>40</v>
      </c>
      <c r="D50" s="20" t="s">
        <v>107</v>
      </c>
      <c r="E50" s="22" t="s">
        <v>96</v>
      </c>
      <c r="F50" s="3">
        <v>90</v>
      </c>
      <c r="G50" s="3">
        <v>93</v>
      </c>
      <c r="H50" s="3">
        <v>92</v>
      </c>
      <c r="I50" s="3">
        <v>92</v>
      </c>
      <c r="J50" s="3">
        <v>92</v>
      </c>
      <c r="K50" s="3">
        <v>85</v>
      </c>
      <c r="L50" s="3">
        <f t="shared" si="1"/>
        <v>544</v>
      </c>
      <c r="M50" s="3">
        <f t="shared" si="3"/>
        <v>48</v>
      </c>
    </row>
    <row r="51" spans="2:13" ht="13.5">
      <c r="B51" s="3">
        <v>4</v>
      </c>
      <c r="C51" s="3">
        <v>23</v>
      </c>
      <c r="D51" s="3" t="s">
        <v>98</v>
      </c>
      <c r="E51" s="3" t="s">
        <v>96</v>
      </c>
      <c r="F51" s="3">
        <v>95</v>
      </c>
      <c r="G51" s="3">
        <v>94</v>
      </c>
      <c r="H51" s="3">
        <v>91</v>
      </c>
      <c r="I51" s="3">
        <v>93</v>
      </c>
      <c r="J51" s="3">
        <v>90</v>
      </c>
      <c r="K51" s="3">
        <v>81</v>
      </c>
      <c r="L51" s="3">
        <f t="shared" si="1"/>
        <v>544</v>
      </c>
      <c r="M51" s="3">
        <f t="shared" si="3"/>
        <v>48</v>
      </c>
    </row>
    <row r="52" spans="2:13" ht="13.5">
      <c r="B52" s="3">
        <v>1</v>
      </c>
      <c r="C52" s="3">
        <v>45</v>
      </c>
      <c r="D52" s="3" t="s">
        <v>203</v>
      </c>
      <c r="E52" s="3" t="s">
        <v>199</v>
      </c>
      <c r="F52" s="3">
        <v>90</v>
      </c>
      <c r="G52" s="3">
        <v>94</v>
      </c>
      <c r="H52" s="3">
        <v>89</v>
      </c>
      <c r="I52" s="3">
        <v>89</v>
      </c>
      <c r="J52" s="3">
        <v>88</v>
      </c>
      <c r="K52" s="3">
        <v>93</v>
      </c>
      <c r="L52" s="3">
        <f t="shared" si="1"/>
        <v>543</v>
      </c>
      <c r="M52" s="3">
        <f t="shared" si="3"/>
        <v>51</v>
      </c>
    </row>
    <row r="53" spans="2:13" ht="13.5">
      <c r="B53" s="3">
        <v>5</v>
      </c>
      <c r="C53" s="3">
        <v>33</v>
      </c>
      <c r="D53" s="3" t="s">
        <v>99</v>
      </c>
      <c r="E53" s="3" t="s">
        <v>96</v>
      </c>
      <c r="F53" s="3">
        <v>91</v>
      </c>
      <c r="G53" s="3">
        <v>96</v>
      </c>
      <c r="H53" s="3">
        <v>90</v>
      </c>
      <c r="I53" s="3">
        <v>87</v>
      </c>
      <c r="J53" s="3">
        <v>91</v>
      </c>
      <c r="K53" s="3">
        <v>88</v>
      </c>
      <c r="L53" s="3">
        <f t="shared" si="1"/>
        <v>543</v>
      </c>
      <c r="M53" s="3">
        <f t="shared" si="3"/>
        <v>51</v>
      </c>
    </row>
    <row r="54" spans="2:13" ht="13.5">
      <c r="B54" s="3">
        <v>1</v>
      </c>
      <c r="C54" s="3">
        <v>49</v>
      </c>
      <c r="D54" s="3" t="s">
        <v>35</v>
      </c>
      <c r="E54" s="3" t="s">
        <v>36</v>
      </c>
      <c r="F54" s="3">
        <v>85</v>
      </c>
      <c r="G54" s="3">
        <v>85</v>
      </c>
      <c r="H54" s="3">
        <v>93</v>
      </c>
      <c r="I54" s="3">
        <v>91</v>
      </c>
      <c r="J54" s="3">
        <v>93</v>
      </c>
      <c r="K54" s="3">
        <v>95</v>
      </c>
      <c r="L54" s="3">
        <f>SUM(F54:K54)</f>
        <v>542</v>
      </c>
      <c r="M54" s="3">
        <f t="shared" si="3"/>
        <v>53</v>
      </c>
    </row>
    <row r="55" spans="2:13" ht="13.5">
      <c r="B55" s="3">
        <v>4</v>
      </c>
      <c r="C55" s="3">
        <v>41</v>
      </c>
      <c r="D55" s="21" t="s">
        <v>87</v>
      </c>
      <c r="E55" s="22" t="s">
        <v>68</v>
      </c>
      <c r="F55" s="3">
        <v>90</v>
      </c>
      <c r="G55" s="3">
        <v>88</v>
      </c>
      <c r="H55" s="3">
        <v>91</v>
      </c>
      <c r="I55" s="3">
        <v>90</v>
      </c>
      <c r="J55" s="3">
        <v>90</v>
      </c>
      <c r="K55" s="3">
        <v>93</v>
      </c>
      <c r="L55" s="3">
        <f t="shared" si="1"/>
        <v>542</v>
      </c>
      <c r="M55" s="3">
        <f t="shared" si="3"/>
        <v>53</v>
      </c>
    </row>
    <row r="56" spans="2:13" ht="13.5">
      <c r="B56" s="3">
        <v>5</v>
      </c>
      <c r="C56" s="3">
        <v>60</v>
      </c>
      <c r="D56" s="3" t="s">
        <v>92</v>
      </c>
      <c r="E56" s="3" t="s">
        <v>68</v>
      </c>
      <c r="F56" s="3">
        <v>90</v>
      </c>
      <c r="G56" s="3">
        <v>94</v>
      </c>
      <c r="H56" s="3">
        <v>88</v>
      </c>
      <c r="I56" s="3">
        <v>89</v>
      </c>
      <c r="J56" s="3">
        <v>92</v>
      </c>
      <c r="K56" s="3">
        <v>89</v>
      </c>
      <c r="L56" s="3">
        <f t="shared" si="1"/>
        <v>542</v>
      </c>
      <c r="M56" s="3">
        <f t="shared" si="3"/>
        <v>53</v>
      </c>
    </row>
    <row r="57" spans="2:13" ht="13.5">
      <c r="B57" s="3">
        <v>3</v>
      </c>
      <c r="C57" s="3">
        <v>54</v>
      </c>
      <c r="D57" s="21" t="s">
        <v>217</v>
      </c>
      <c r="E57" s="3" t="s">
        <v>214</v>
      </c>
      <c r="F57" s="3">
        <v>92</v>
      </c>
      <c r="G57" s="3">
        <v>90</v>
      </c>
      <c r="H57" s="3">
        <v>91</v>
      </c>
      <c r="I57" s="3">
        <v>93</v>
      </c>
      <c r="J57" s="3">
        <v>83</v>
      </c>
      <c r="K57" s="3">
        <v>92</v>
      </c>
      <c r="L57" s="3">
        <f t="shared" si="1"/>
        <v>541</v>
      </c>
      <c r="M57" s="3">
        <f t="shared" si="3"/>
        <v>56</v>
      </c>
    </row>
    <row r="58" spans="2:13" ht="13.5">
      <c r="B58" s="3">
        <v>5</v>
      </c>
      <c r="C58" s="3">
        <v>55</v>
      </c>
      <c r="D58" s="20" t="s">
        <v>195</v>
      </c>
      <c r="E58" s="3" t="s">
        <v>187</v>
      </c>
      <c r="F58" s="3">
        <v>88</v>
      </c>
      <c r="G58" s="3">
        <v>92</v>
      </c>
      <c r="H58" s="3">
        <v>93</v>
      </c>
      <c r="I58" s="3">
        <v>90</v>
      </c>
      <c r="J58" s="3">
        <v>87</v>
      </c>
      <c r="K58" s="3">
        <v>91</v>
      </c>
      <c r="L58" s="3">
        <f t="shared" si="1"/>
        <v>541</v>
      </c>
      <c r="M58" s="3">
        <f t="shared" si="3"/>
        <v>56</v>
      </c>
    </row>
    <row r="59" spans="2:13" ht="13.5">
      <c r="B59" s="3">
        <v>1</v>
      </c>
      <c r="C59" s="3">
        <v>53</v>
      </c>
      <c r="D59" s="3" t="s">
        <v>37</v>
      </c>
      <c r="E59" s="3" t="s">
        <v>36</v>
      </c>
      <c r="F59" s="3">
        <v>89</v>
      </c>
      <c r="G59" s="3">
        <v>90</v>
      </c>
      <c r="H59" s="3">
        <v>90</v>
      </c>
      <c r="I59" s="3">
        <v>87</v>
      </c>
      <c r="J59" s="3">
        <v>92</v>
      </c>
      <c r="K59" s="3">
        <v>92</v>
      </c>
      <c r="L59" s="3">
        <f t="shared" si="1"/>
        <v>540</v>
      </c>
      <c r="M59" s="3">
        <f t="shared" si="3"/>
        <v>58</v>
      </c>
    </row>
    <row r="60" spans="2:13" ht="13.5">
      <c r="B60" s="3">
        <v>4</v>
      </c>
      <c r="C60" s="3">
        <v>36</v>
      </c>
      <c r="D60" s="21" t="s">
        <v>271</v>
      </c>
      <c r="E60" s="3" t="s">
        <v>269</v>
      </c>
      <c r="F60" s="3">
        <v>89</v>
      </c>
      <c r="G60" s="3">
        <v>90</v>
      </c>
      <c r="H60" s="3">
        <v>90</v>
      </c>
      <c r="I60" s="3">
        <v>91</v>
      </c>
      <c r="J60" s="3">
        <v>90</v>
      </c>
      <c r="K60" s="3">
        <v>90</v>
      </c>
      <c r="L60" s="3">
        <f t="shared" si="1"/>
        <v>540</v>
      </c>
      <c r="M60" s="3">
        <f t="shared" si="3"/>
        <v>58</v>
      </c>
    </row>
    <row r="61" spans="2:13" ht="13.5">
      <c r="B61" s="3">
        <v>2</v>
      </c>
      <c r="C61" s="3">
        <v>46</v>
      </c>
      <c r="D61" s="21" t="s">
        <v>167</v>
      </c>
      <c r="E61" s="3" t="s">
        <v>165</v>
      </c>
      <c r="F61" s="3">
        <v>90</v>
      </c>
      <c r="G61" s="3">
        <v>89</v>
      </c>
      <c r="H61" s="3">
        <v>92</v>
      </c>
      <c r="I61" s="3">
        <v>93</v>
      </c>
      <c r="J61" s="3">
        <v>89</v>
      </c>
      <c r="K61" s="3">
        <v>87</v>
      </c>
      <c r="L61" s="3">
        <f t="shared" si="1"/>
        <v>540</v>
      </c>
      <c r="M61" s="3">
        <f t="shared" si="3"/>
        <v>58</v>
      </c>
    </row>
    <row r="62" spans="2:13" ht="13.5">
      <c r="B62" s="3">
        <v>1</v>
      </c>
      <c r="C62" s="3">
        <v>32</v>
      </c>
      <c r="D62" s="3" t="s">
        <v>237</v>
      </c>
      <c r="E62" s="3" t="s">
        <v>235</v>
      </c>
      <c r="F62" s="3">
        <v>93</v>
      </c>
      <c r="G62" s="3">
        <v>91</v>
      </c>
      <c r="H62" s="3">
        <v>90</v>
      </c>
      <c r="I62" s="3">
        <v>89</v>
      </c>
      <c r="J62" s="3">
        <v>91</v>
      </c>
      <c r="K62" s="3">
        <v>86</v>
      </c>
      <c r="L62" s="3">
        <f t="shared" si="1"/>
        <v>540</v>
      </c>
      <c r="M62" s="3">
        <f t="shared" si="3"/>
        <v>58</v>
      </c>
    </row>
    <row r="63" spans="2:13" ht="13.5">
      <c r="B63" s="3">
        <v>3</v>
      </c>
      <c r="C63" s="3">
        <v>52</v>
      </c>
      <c r="D63" s="3" t="s">
        <v>221</v>
      </c>
      <c r="E63" s="3" t="s">
        <v>223</v>
      </c>
      <c r="F63" s="3">
        <v>88</v>
      </c>
      <c r="G63" s="3">
        <v>87</v>
      </c>
      <c r="H63" s="3">
        <v>88</v>
      </c>
      <c r="I63" s="3">
        <v>93</v>
      </c>
      <c r="J63" s="3">
        <v>90</v>
      </c>
      <c r="K63" s="3">
        <v>93</v>
      </c>
      <c r="L63" s="3">
        <f t="shared" si="1"/>
        <v>539</v>
      </c>
      <c r="M63" s="3">
        <f t="shared" si="3"/>
        <v>62</v>
      </c>
    </row>
    <row r="64" spans="2:13" ht="13.5">
      <c r="B64" s="3">
        <v>4</v>
      </c>
      <c r="C64" s="3">
        <v>62</v>
      </c>
      <c r="D64" s="3" t="s">
        <v>255</v>
      </c>
      <c r="E64" s="3" t="s">
        <v>235</v>
      </c>
      <c r="F64" s="3">
        <v>94</v>
      </c>
      <c r="G64" s="3">
        <v>94</v>
      </c>
      <c r="H64" s="3">
        <v>85</v>
      </c>
      <c r="I64" s="3">
        <v>85</v>
      </c>
      <c r="J64" s="3">
        <v>89</v>
      </c>
      <c r="K64" s="3">
        <v>92</v>
      </c>
      <c r="L64" s="3">
        <f t="shared" si="1"/>
        <v>539</v>
      </c>
      <c r="M64" s="3">
        <f t="shared" si="3"/>
        <v>62</v>
      </c>
    </row>
    <row r="65" spans="2:15" ht="13.5">
      <c r="B65" s="3">
        <v>2</v>
      </c>
      <c r="C65" s="3">
        <v>34</v>
      </c>
      <c r="D65" s="3" t="s">
        <v>135</v>
      </c>
      <c r="E65" s="3" t="s">
        <v>109</v>
      </c>
      <c r="F65" s="3">
        <v>84</v>
      </c>
      <c r="G65" s="3">
        <v>91</v>
      </c>
      <c r="H65" s="3">
        <v>92</v>
      </c>
      <c r="I65" s="3">
        <v>92</v>
      </c>
      <c r="J65" s="3">
        <v>92</v>
      </c>
      <c r="K65" s="3">
        <v>88</v>
      </c>
      <c r="L65" s="3">
        <f t="shared" si="1"/>
        <v>539</v>
      </c>
      <c r="M65" s="3">
        <f t="shared" si="3"/>
        <v>62</v>
      </c>
      <c r="N65" s="19"/>
      <c r="O65" s="19"/>
    </row>
    <row r="66" spans="2:13" ht="13.5">
      <c r="B66" s="3">
        <v>5</v>
      </c>
      <c r="C66" s="3">
        <v>62</v>
      </c>
      <c r="D66" s="3" t="s">
        <v>264</v>
      </c>
      <c r="E66" s="3" t="s">
        <v>235</v>
      </c>
      <c r="F66" s="3">
        <v>86</v>
      </c>
      <c r="G66" s="3">
        <v>88</v>
      </c>
      <c r="H66" s="3">
        <v>93</v>
      </c>
      <c r="I66" s="3">
        <v>87</v>
      </c>
      <c r="J66" s="3">
        <v>93</v>
      </c>
      <c r="K66" s="3">
        <v>91</v>
      </c>
      <c r="L66" s="3">
        <f t="shared" si="0"/>
        <v>538</v>
      </c>
      <c r="M66" s="3">
        <f t="shared" si="3"/>
        <v>65</v>
      </c>
    </row>
    <row r="67" spans="2:13" ht="13.5">
      <c r="B67" s="3">
        <v>5</v>
      </c>
      <c r="C67" s="3">
        <v>42</v>
      </c>
      <c r="D67" s="20" t="s">
        <v>152</v>
      </c>
      <c r="E67" s="3" t="s">
        <v>147</v>
      </c>
      <c r="F67" s="3">
        <v>87</v>
      </c>
      <c r="G67" s="3">
        <v>91</v>
      </c>
      <c r="H67" s="3">
        <v>91</v>
      </c>
      <c r="I67" s="3">
        <v>89</v>
      </c>
      <c r="J67" s="3">
        <v>93</v>
      </c>
      <c r="K67" s="3">
        <v>87</v>
      </c>
      <c r="L67" s="3">
        <f t="shared" si="0"/>
        <v>538</v>
      </c>
      <c r="M67" s="3">
        <f t="shared" si="3"/>
        <v>65</v>
      </c>
    </row>
    <row r="68" spans="2:13" ht="13.5">
      <c r="B68" s="4">
        <v>3</v>
      </c>
      <c r="C68" s="4">
        <v>41</v>
      </c>
      <c r="D68" s="67" t="s">
        <v>83</v>
      </c>
      <c r="E68" s="22" t="s">
        <v>68</v>
      </c>
      <c r="F68" s="3">
        <v>86</v>
      </c>
      <c r="G68" s="3">
        <v>86</v>
      </c>
      <c r="H68" s="3">
        <v>89</v>
      </c>
      <c r="I68" s="3">
        <v>88</v>
      </c>
      <c r="J68" s="3">
        <v>95</v>
      </c>
      <c r="K68" s="3">
        <v>93</v>
      </c>
      <c r="L68" s="3">
        <f t="shared" si="0"/>
        <v>537</v>
      </c>
      <c r="M68" s="3">
        <f t="shared" si="3"/>
        <v>67</v>
      </c>
    </row>
    <row r="69" spans="2:13" ht="13.5">
      <c r="B69" s="14">
        <v>4</v>
      </c>
      <c r="C69" s="14">
        <v>27</v>
      </c>
      <c r="D69" s="14" t="s">
        <v>177</v>
      </c>
      <c r="E69" s="54" t="s">
        <v>171</v>
      </c>
      <c r="F69" s="3">
        <v>89</v>
      </c>
      <c r="G69" s="3">
        <v>85</v>
      </c>
      <c r="H69" s="3">
        <v>88</v>
      </c>
      <c r="I69" s="3">
        <v>96</v>
      </c>
      <c r="J69" s="3">
        <v>88</v>
      </c>
      <c r="K69" s="3">
        <v>91</v>
      </c>
      <c r="L69" s="3">
        <f t="shared" si="0"/>
        <v>537</v>
      </c>
      <c r="M69" s="3">
        <f t="shared" si="3"/>
        <v>67</v>
      </c>
    </row>
    <row r="70" spans="2:13" ht="13.5">
      <c r="B70" s="14">
        <v>3</v>
      </c>
      <c r="C70" s="14">
        <v>42</v>
      </c>
      <c r="D70" s="66" t="s">
        <v>149</v>
      </c>
      <c r="E70" s="54" t="s">
        <v>147</v>
      </c>
      <c r="F70" s="3">
        <v>90</v>
      </c>
      <c r="G70" s="3">
        <v>91</v>
      </c>
      <c r="H70" s="3">
        <v>92</v>
      </c>
      <c r="I70" s="3">
        <v>87</v>
      </c>
      <c r="J70" s="3">
        <v>86</v>
      </c>
      <c r="K70" s="3">
        <v>90</v>
      </c>
      <c r="L70" s="3">
        <f t="shared" si="0"/>
        <v>536</v>
      </c>
      <c r="M70" s="3">
        <f t="shared" si="3"/>
        <v>69</v>
      </c>
    </row>
    <row r="71" spans="2:13" ht="13.5">
      <c r="B71" s="14">
        <v>3</v>
      </c>
      <c r="C71" s="14">
        <v>32</v>
      </c>
      <c r="D71" s="14" t="s">
        <v>248</v>
      </c>
      <c r="E71" s="54" t="s">
        <v>235</v>
      </c>
      <c r="F71" s="3">
        <v>88</v>
      </c>
      <c r="G71" s="3">
        <v>93</v>
      </c>
      <c r="H71" s="3">
        <v>85</v>
      </c>
      <c r="I71" s="3">
        <v>89</v>
      </c>
      <c r="J71" s="3">
        <v>93</v>
      </c>
      <c r="K71" s="3">
        <v>88</v>
      </c>
      <c r="L71" s="3">
        <f t="shared" si="0"/>
        <v>536</v>
      </c>
      <c r="M71" s="3">
        <f t="shared" si="3"/>
        <v>69</v>
      </c>
    </row>
    <row r="72" spans="2:13" ht="13.5">
      <c r="B72" s="14">
        <v>4</v>
      </c>
      <c r="C72" s="14">
        <v>26</v>
      </c>
      <c r="D72" s="14" t="s">
        <v>70</v>
      </c>
      <c r="E72" s="54" t="s">
        <v>68</v>
      </c>
      <c r="F72" s="3">
        <v>95</v>
      </c>
      <c r="G72" s="3">
        <v>89</v>
      </c>
      <c r="H72" s="3">
        <v>91</v>
      </c>
      <c r="I72" s="3">
        <v>91</v>
      </c>
      <c r="J72" s="3">
        <v>84</v>
      </c>
      <c r="K72" s="3">
        <v>86</v>
      </c>
      <c r="L72" s="3">
        <f t="shared" si="0"/>
        <v>536</v>
      </c>
      <c r="M72" s="3">
        <f t="shared" si="3"/>
        <v>69</v>
      </c>
    </row>
    <row r="73" spans="2:13" ht="13.5">
      <c r="B73" s="14">
        <v>5</v>
      </c>
      <c r="C73" s="14">
        <v>36</v>
      </c>
      <c r="D73" s="62" t="s">
        <v>272</v>
      </c>
      <c r="E73" s="54" t="s">
        <v>269</v>
      </c>
      <c r="F73" s="3">
        <v>91</v>
      </c>
      <c r="G73" s="3">
        <v>90</v>
      </c>
      <c r="H73" s="3">
        <v>87</v>
      </c>
      <c r="I73" s="3">
        <v>92</v>
      </c>
      <c r="J73" s="3">
        <v>88</v>
      </c>
      <c r="K73" s="3">
        <v>87</v>
      </c>
      <c r="L73" s="3">
        <f t="shared" si="0"/>
        <v>535</v>
      </c>
      <c r="M73" s="3">
        <f t="shared" si="3"/>
        <v>72</v>
      </c>
    </row>
    <row r="74" spans="2:13" ht="13.5">
      <c r="B74" s="14">
        <v>5</v>
      </c>
      <c r="C74" s="14">
        <v>65</v>
      </c>
      <c r="D74" s="14" t="s">
        <v>93</v>
      </c>
      <c r="E74" s="54" t="s">
        <v>68</v>
      </c>
      <c r="F74" s="3">
        <v>92</v>
      </c>
      <c r="G74" s="3">
        <v>92</v>
      </c>
      <c r="H74" s="3">
        <v>88</v>
      </c>
      <c r="I74" s="3">
        <v>88</v>
      </c>
      <c r="J74" s="3">
        <v>91</v>
      </c>
      <c r="K74" s="3">
        <v>84</v>
      </c>
      <c r="L74" s="3">
        <f t="shared" si="0"/>
        <v>535</v>
      </c>
      <c r="M74" s="3">
        <f aca="true" t="shared" si="4" ref="M74:M105">RANK(L74,L$2:L$192)</f>
        <v>72</v>
      </c>
    </row>
    <row r="75" spans="2:13" ht="13.5">
      <c r="B75" s="14">
        <v>2</v>
      </c>
      <c r="C75" s="14">
        <v>57</v>
      </c>
      <c r="D75" s="14" t="s">
        <v>80</v>
      </c>
      <c r="E75" s="54" t="s">
        <v>68</v>
      </c>
      <c r="F75" s="3">
        <v>92</v>
      </c>
      <c r="G75" s="3">
        <v>85</v>
      </c>
      <c r="H75" s="3">
        <v>91</v>
      </c>
      <c r="I75" s="3">
        <v>83</v>
      </c>
      <c r="J75" s="3">
        <v>92</v>
      </c>
      <c r="K75" s="3">
        <v>91</v>
      </c>
      <c r="L75" s="3">
        <f t="shared" si="0"/>
        <v>534</v>
      </c>
      <c r="M75" s="3">
        <f t="shared" si="4"/>
        <v>74</v>
      </c>
    </row>
    <row r="76" spans="2:13" ht="13.5">
      <c r="B76" s="14">
        <v>4</v>
      </c>
      <c r="C76" s="14">
        <v>24</v>
      </c>
      <c r="D76" s="14" t="s">
        <v>127</v>
      </c>
      <c r="E76" s="54" t="s">
        <v>121</v>
      </c>
      <c r="F76" s="3">
        <v>92</v>
      </c>
      <c r="G76" s="3">
        <v>87</v>
      </c>
      <c r="H76" s="3">
        <v>87</v>
      </c>
      <c r="I76" s="3">
        <v>90</v>
      </c>
      <c r="J76" s="3">
        <v>87</v>
      </c>
      <c r="K76" s="3">
        <v>91</v>
      </c>
      <c r="L76" s="3">
        <f t="shared" si="0"/>
        <v>534</v>
      </c>
      <c r="M76" s="3">
        <f t="shared" si="4"/>
        <v>74</v>
      </c>
    </row>
    <row r="77" spans="2:13" ht="13.5">
      <c r="B77" s="14">
        <v>1</v>
      </c>
      <c r="C77" s="14">
        <v>66</v>
      </c>
      <c r="D77" s="14" t="s">
        <v>191</v>
      </c>
      <c r="E77" s="54" t="s">
        <v>187</v>
      </c>
      <c r="F77" s="3">
        <v>88</v>
      </c>
      <c r="G77" s="3">
        <v>92</v>
      </c>
      <c r="H77" s="3">
        <v>90</v>
      </c>
      <c r="I77" s="3">
        <v>87</v>
      </c>
      <c r="J77" s="3">
        <v>87</v>
      </c>
      <c r="K77" s="3">
        <v>90</v>
      </c>
      <c r="L77" s="3">
        <f t="shared" si="0"/>
        <v>534</v>
      </c>
      <c r="M77" s="3">
        <f t="shared" si="4"/>
        <v>74</v>
      </c>
    </row>
    <row r="78" spans="2:13" ht="13.5">
      <c r="B78" s="14">
        <v>4</v>
      </c>
      <c r="C78" s="14">
        <v>29</v>
      </c>
      <c r="D78" s="14" t="s">
        <v>243</v>
      </c>
      <c r="E78" s="54" t="s">
        <v>235</v>
      </c>
      <c r="F78" s="3">
        <v>90</v>
      </c>
      <c r="G78" s="3">
        <v>89</v>
      </c>
      <c r="H78" s="3">
        <v>87</v>
      </c>
      <c r="I78" s="3">
        <v>88</v>
      </c>
      <c r="J78" s="3">
        <v>92</v>
      </c>
      <c r="K78" s="3">
        <v>88</v>
      </c>
      <c r="L78" s="3">
        <f t="shared" si="0"/>
        <v>534</v>
      </c>
      <c r="M78" s="3">
        <f t="shared" si="4"/>
        <v>74</v>
      </c>
    </row>
    <row r="79" spans="2:13" ht="13.5">
      <c r="B79" s="6">
        <v>3</v>
      </c>
      <c r="C79" s="6">
        <v>37</v>
      </c>
      <c r="D79" s="55" t="s">
        <v>132</v>
      </c>
      <c r="E79" s="22" t="s">
        <v>121</v>
      </c>
      <c r="F79" s="3">
        <v>89</v>
      </c>
      <c r="G79" s="3">
        <v>87</v>
      </c>
      <c r="H79" s="3">
        <v>89</v>
      </c>
      <c r="I79" s="3">
        <v>87</v>
      </c>
      <c r="J79" s="3">
        <v>87</v>
      </c>
      <c r="K79" s="3">
        <v>93</v>
      </c>
      <c r="L79" s="3">
        <f t="shared" si="0"/>
        <v>532</v>
      </c>
      <c r="M79" s="3">
        <f t="shared" si="4"/>
        <v>78</v>
      </c>
    </row>
    <row r="80" spans="2:13" ht="13.5">
      <c r="B80" s="3">
        <v>1</v>
      </c>
      <c r="C80" s="3">
        <v>41</v>
      </c>
      <c r="D80" s="3" t="s">
        <v>76</v>
      </c>
      <c r="E80" s="3" t="s">
        <v>68</v>
      </c>
      <c r="F80" s="3">
        <v>85</v>
      </c>
      <c r="G80" s="3">
        <v>90</v>
      </c>
      <c r="H80" s="3">
        <v>89</v>
      </c>
      <c r="I80" s="3">
        <v>88</v>
      </c>
      <c r="J80" s="3">
        <v>89</v>
      </c>
      <c r="K80" s="3">
        <v>91</v>
      </c>
      <c r="L80" s="3">
        <f t="shared" si="0"/>
        <v>532</v>
      </c>
      <c r="M80" s="3">
        <f t="shared" si="4"/>
        <v>78</v>
      </c>
    </row>
    <row r="81" spans="2:13" ht="13.5">
      <c r="B81" s="3">
        <v>2</v>
      </c>
      <c r="C81" s="3">
        <v>44</v>
      </c>
      <c r="D81" s="21" t="s">
        <v>182</v>
      </c>
      <c r="E81" s="3" t="s">
        <v>171</v>
      </c>
      <c r="F81" s="3">
        <v>90</v>
      </c>
      <c r="G81" s="3">
        <v>88</v>
      </c>
      <c r="H81" s="3">
        <v>88</v>
      </c>
      <c r="I81" s="3">
        <v>91</v>
      </c>
      <c r="J81" s="3">
        <v>86</v>
      </c>
      <c r="K81" s="3">
        <v>89</v>
      </c>
      <c r="L81" s="3">
        <f t="shared" si="0"/>
        <v>532</v>
      </c>
      <c r="M81" s="3">
        <f t="shared" si="4"/>
        <v>78</v>
      </c>
    </row>
    <row r="82" spans="2:13" ht="13.5">
      <c r="B82" s="3">
        <v>1</v>
      </c>
      <c r="C82" s="3">
        <v>59</v>
      </c>
      <c r="D82" s="3" t="s">
        <v>119</v>
      </c>
      <c r="E82" s="3" t="s">
        <v>109</v>
      </c>
      <c r="F82" s="3">
        <v>87</v>
      </c>
      <c r="G82" s="3">
        <v>91</v>
      </c>
      <c r="H82" s="3">
        <v>88</v>
      </c>
      <c r="I82" s="3">
        <v>90</v>
      </c>
      <c r="J82" s="3">
        <v>88</v>
      </c>
      <c r="K82" s="3">
        <v>88</v>
      </c>
      <c r="L82" s="3">
        <f t="shared" si="0"/>
        <v>532</v>
      </c>
      <c r="M82" s="3">
        <f t="shared" si="4"/>
        <v>78</v>
      </c>
    </row>
    <row r="83" spans="2:13" ht="13.5">
      <c r="B83" s="3">
        <v>2</v>
      </c>
      <c r="C83" s="3">
        <v>25</v>
      </c>
      <c r="D83" s="3" t="s">
        <v>242</v>
      </c>
      <c r="E83" s="3" t="s">
        <v>235</v>
      </c>
      <c r="F83" s="3">
        <v>87</v>
      </c>
      <c r="G83" s="3">
        <v>88</v>
      </c>
      <c r="H83" s="3">
        <v>87</v>
      </c>
      <c r="I83" s="3">
        <v>87</v>
      </c>
      <c r="J83" s="3">
        <v>89</v>
      </c>
      <c r="K83" s="3">
        <v>92</v>
      </c>
      <c r="L83" s="3">
        <f t="shared" si="0"/>
        <v>530</v>
      </c>
      <c r="M83" s="3">
        <f t="shared" si="4"/>
        <v>82</v>
      </c>
    </row>
    <row r="84" spans="2:13" ht="13.5">
      <c r="B84" s="3">
        <v>1</v>
      </c>
      <c r="C84" s="3">
        <v>35</v>
      </c>
      <c r="D84" s="3" t="s">
        <v>146</v>
      </c>
      <c r="E84" s="3" t="s">
        <v>147</v>
      </c>
      <c r="F84" s="3">
        <v>89</v>
      </c>
      <c r="G84" s="3">
        <v>91</v>
      </c>
      <c r="H84" s="3">
        <v>86</v>
      </c>
      <c r="I84" s="3">
        <v>83</v>
      </c>
      <c r="J84" s="3">
        <v>90</v>
      </c>
      <c r="K84" s="3">
        <v>91</v>
      </c>
      <c r="L84" s="3">
        <f t="shared" si="0"/>
        <v>530</v>
      </c>
      <c r="M84" s="3">
        <f t="shared" si="4"/>
        <v>82</v>
      </c>
    </row>
    <row r="85" spans="2:13" ht="13.5">
      <c r="B85" s="3">
        <v>4</v>
      </c>
      <c r="C85" s="3">
        <v>37</v>
      </c>
      <c r="D85" s="21" t="s">
        <v>133</v>
      </c>
      <c r="E85" s="22" t="s">
        <v>121</v>
      </c>
      <c r="F85" s="3">
        <v>85</v>
      </c>
      <c r="G85" s="3">
        <v>85</v>
      </c>
      <c r="H85" s="3">
        <v>92</v>
      </c>
      <c r="I85" s="3">
        <v>89</v>
      </c>
      <c r="J85" s="3">
        <v>91</v>
      </c>
      <c r="K85" s="3">
        <v>88</v>
      </c>
      <c r="L85" s="3">
        <f t="shared" si="0"/>
        <v>530</v>
      </c>
      <c r="M85" s="3">
        <f t="shared" si="4"/>
        <v>82</v>
      </c>
    </row>
    <row r="86" spans="2:13" ht="13.5">
      <c r="B86" s="3">
        <v>5</v>
      </c>
      <c r="C86" s="3">
        <v>64</v>
      </c>
      <c r="D86" s="3" t="s">
        <v>130</v>
      </c>
      <c r="E86" s="3" t="s">
        <v>121</v>
      </c>
      <c r="F86" s="3">
        <v>92</v>
      </c>
      <c r="G86" s="3">
        <v>89</v>
      </c>
      <c r="H86" s="3">
        <v>88</v>
      </c>
      <c r="I86" s="3">
        <v>88</v>
      </c>
      <c r="J86" s="3">
        <v>85</v>
      </c>
      <c r="K86" s="3">
        <v>88</v>
      </c>
      <c r="L86" s="3">
        <f t="shared" si="0"/>
        <v>530</v>
      </c>
      <c r="M86" s="3">
        <f t="shared" si="4"/>
        <v>82</v>
      </c>
    </row>
    <row r="87" spans="2:13" ht="13.5">
      <c r="B87" s="3">
        <v>2</v>
      </c>
      <c r="C87" s="3">
        <v>60</v>
      </c>
      <c r="D87" s="3" t="s">
        <v>81</v>
      </c>
      <c r="E87" s="3" t="s">
        <v>68</v>
      </c>
      <c r="F87" s="3">
        <v>86</v>
      </c>
      <c r="G87" s="3">
        <v>91</v>
      </c>
      <c r="H87" s="3">
        <v>90</v>
      </c>
      <c r="I87" s="3">
        <v>90</v>
      </c>
      <c r="J87" s="3">
        <v>86</v>
      </c>
      <c r="K87" s="3">
        <v>87</v>
      </c>
      <c r="L87" s="3">
        <f t="shared" si="0"/>
        <v>530</v>
      </c>
      <c r="M87" s="3">
        <f t="shared" si="4"/>
        <v>82</v>
      </c>
    </row>
    <row r="88" spans="2:13" ht="13.5">
      <c r="B88" s="3">
        <v>4</v>
      </c>
      <c r="C88" s="3">
        <v>60</v>
      </c>
      <c r="D88" s="3" t="s">
        <v>88</v>
      </c>
      <c r="E88" s="3" t="s">
        <v>68</v>
      </c>
      <c r="F88" s="3">
        <v>87</v>
      </c>
      <c r="G88" s="3">
        <v>88</v>
      </c>
      <c r="H88" s="3">
        <v>93</v>
      </c>
      <c r="I88" s="3">
        <v>88</v>
      </c>
      <c r="J88" s="3">
        <v>88</v>
      </c>
      <c r="K88" s="3">
        <v>86</v>
      </c>
      <c r="L88" s="3">
        <f t="shared" si="0"/>
        <v>530</v>
      </c>
      <c r="M88" s="3">
        <f t="shared" si="4"/>
        <v>82</v>
      </c>
    </row>
    <row r="89" spans="2:13" ht="13.5">
      <c r="B89" s="3">
        <v>3</v>
      </c>
      <c r="C89" s="3">
        <v>34</v>
      </c>
      <c r="D89" s="3" t="s">
        <v>112</v>
      </c>
      <c r="E89" s="3" t="s">
        <v>109</v>
      </c>
      <c r="F89" s="3">
        <v>89</v>
      </c>
      <c r="G89" s="3">
        <v>92</v>
      </c>
      <c r="H89" s="3">
        <v>86</v>
      </c>
      <c r="I89" s="3">
        <v>91</v>
      </c>
      <c r="J89" s="3">
        <v>89</v>
      </c>
      <c r="K89" s="3">
        <v>82</v>
      </c>
      <c r="L89" s="3">
        <f t="shared" si="0"/>
        <v>529</v>
      </c>
      <c r="M89" s="3">
        <f t="shared" si="4"/>
        <v>88</v>
      </c>
    </row>
    <row r="90" spans="2:13" ht="13.5">
      <c r="B90" s="40">
        <v>1</v>
      </c>
      <c r="C90" s="3">
        <v>67</v>
      </c>
      <c r="D90" s="3" t="s">
        <v>117</v>
      </c>
      <c r="E90" s="3" t="s">
        <v>109</v>
      </c>
      <c r="F90" s="3">
        <v>82</v>
      </c>
      <c r="G90" s="3">
        <v>86</v>
      </c>
      <c r="H90" s="3">
        <v>87</v>
      </c>
      <c r="I90" s="3">
        <v>90</v>
      </c>
      <c r="J90" s="3">
        <v>91</v>
      </c>
      <c r="K90" s="3">
        <v>92</v>
      </c>
      <c r="L90" s="3">
        <f t="shared" si="0"/>
        <v>528</v>
      </c>
      <c r="M90" s="3">
        <f t="shared" si="4"/>
        <v>89</v>
      </c>
    </row>
    <row r="91" spans="2:13" ht="13.5">
      <c r="B91" s="3">
        <v>4</v>
      </c>
      <c r="C91" s="3">
        <v>43</v>
      </c>
      <c r="D91" s="21" t="s">
        <v>232</v>
      </c>
      <c r="E91" s="3" t="s">
        <v>225</v>
      </c>
      <c r="F91" s="3">
        <v>88</v>
      </c>
      <c r="G91" s="3">
        <v>84</v>
      </c>
      <c r="H91" s="3">
        <v>88</v>
      </c>
      <c r="I91" s="3">
        <v>88</v>
      </c>
      <c r="J91" s="3">
        <v>90</v>
      </c>
      <c r="K91" s="3">
        <v>90</v>
      </c>
      <c r="L91" s="3">
        <f t="shared" si="0"/>
        <v>528</v>
      </c>
      <c r="M91" s="3">
        <f t="shared" si="4"/>
        <v>89</v>
      </c>
    </row>
    <row r="92" spans="2:13" ht="13.5">
      <c r="B92" s="3">
        <v>5</v>
      </c>
      <c r="C92" s="3">
        <v>56</v>
      </c>
      <c r="D92" s="3" t="s">
        <v>56</v>
      </c>
      <c r="E92" s="3" t="s">
        <v>57</v>
      </c>
      <c r="F92" s="3">
        <v>88</v>
      </c>
      <c r="G92" s="3">
        <v>86</v>
      </c>
      <c r="H92" s="3">
        <v>89</v>
      </c>
      <c r="I92" s="3">
        <v>93</v>
      </c>
      <c r="J92" s="3">
        <v>87</v>
      </c>
      <c r="K92" s="3">
        <v>85</v>
      </c>
      <c r="L92" s="3">
        <f t="shared" si="0"/>
        <v>528</v>
      </c>
      <c r="M92" s="3">
        <f t="shared" si="4"/>
        <v>89</v>
      </c>
    </row>
    <row r="93" spans="2:13" ht="13.5">
      <c r="B93" s="3">
        <v>2</v>
      </c>
      <c r="C93" s="3">
        <v>62</v>
      </c>
      <c r="D93" s="3" t="s">
        <v>245</v>
      </c>
      <c r="E93" s="3" t="s">
        <v>235</v>
      </c>
      <c r="F93" s="3">
        <v>88</v>
      </c>
      <c r="G93" s="3">
        <v>84</v>
      </c>
      <c r="H93" s="3">
        <v>85</v>
      </c>
      <c r="I93" s="3">
        <v>88</v>
      </c>
      <c r="J93" s="3">
        <v>89</v>
      </c>
      <c r="K93" s="3">
        <v>93</v>
      </c>
      <c r="L93" s="3">
        <f t="shared" si="0"/>
        <v>527</v>
      </c>
      <c r="M93" s="3">
        <f t="shared" si="4"/>
        <v>92</v>
      </c>
    </row>
    <row r="94" spans="2:13" ht="13.5">
      <c r="B94" s="3">
        <v>3</v>
      </c>
      <c r="C94" s="3">
        <v>43</v>
      </c>
      <c r="D94" s="21" t="s">
        <v>231</v>
      </c>
      <c r="E94" s="3" t="s">
        <v>225</v>
      </c>
      <c r="F94" s="3">
        <v>88</v>
      </c>
      <c r="G94" s="3">
        <v>84</v>
      </c>
      <c r="H94" s="3">
        <v>87</v>
      </c>
      <c r="I94" s="3">
        <v>87</v>
      </c>
      <c r="J94" s="3">
        <v>89</v>
      </c>
      <c r="K94" s="3">
        <v>92</v>
      </c>
      <c r="L94" s="3">
        <f t="shared" si="0"/>
        <v>527</v>
      </c>
      <c r="M94" s="3">
        <f t="shared" si="4"/>
        <v>92</v>
      </c>
    </row>
    <row r="95" spans="2:13" ht="13.5">
      <c r="B95" s="3">
        <v>3</v>
      </c>
      <c r="C95" s="3">
        <v>29</v>
      </c>
      <c r="D95" s="3" t="s">
        <v>247</v>
      </c>
      <c r="E95" s="3" t="s">
        <v>235</v>
      </c>
      <c r="F95" s="3">
        <v>90</v>
      </c>
      <c r="G95" s="3">
        <v>84</v>
      </c>
      <c r="H95" s="3">
        <v>91</v>
      </c>
      <c r="I95" s="3">
        <v>85</v>
      </c>
      <c r="J95" s="3">
        <v>89</v>
      </c>
      <c r="K95" s="3">
        <v>88</v>
      </c>
      <c r="L95" s="3">
        <f t="shared" si="0"/>
        <v>527</v>
      </c>
      <c r="M95" s="3">
        <f t="shared" si="4"/>
        <v>92</v>
      </c>
    </row>
    <row r="96" spans="2:13" ht="13.5">
      <c r="B96" s="3">
        <v>5</v>
      </c>
      <c r="C96" s="3">
        <v>27</v>
      </c>
      <c r="D96" s="63" t="s">
        <v>180</v>
      </c>
      <c r="E96" s="3" t="s">
        <v>171</v>
      </c>
      <c r="F96" s="3">
        <v>81</v>
      </c>
      <c r="G96" s="3">
        <v>88</v>
      </c>
      <c r="H96" s="3">
        <v>90</v>
      </c>
      <c r="I96" s="3">
        <v>93</v>
      </c>
      <c r="J96" s="3">
        <v>89</v>
      </c>
      <c r="K96" s="3">
        <v>86</v>
      </c>
      <c r="L96" s="3">
        <f t="shared" si="0"/>
        <v>527</v>
      </c>
      <c r="M96" s="3">
        <f t="shared" si="4"/>
        <v>92</v>
      </c>
    </row>
    <row r="97" spans="2:13" ht="13.5">
      <c r="B97" s="3">
        <v>3</v>
      </c>
      <c r="C97" s="3">
        <v>31</v>
      </c>
      <c r="D97" s="3" t="s">
        <v>67</v>
      </c>
      <c r="E97" s="3" t="s">
        <v>68</v>
      </c>
      <c r="F97" s="3">
        <v>91</v>
      </c>
      <c r="G97" s="3">
        <v>93</v>
      </c>
      <c r="H97" s="3">
        <v>89</v>
      </c>
      <c r="I97" s="3">
        <v>81</v>
      </c>
      <c r="J97" s="3">
        <v>88</v>
      </c>
      <c r="K97" s="3">
        <v>85</v>
      </c>
      <c r="L97" s="3">
        <f t="shared" si="0"/>
        <v>527</v>
      </c>
      <c r="M97" s="3">
        <f t="shared" si="4"/>
        <v>92</v>
      </c>
    </row>
    <row r="98" spans="2:13" ht="13.5">
      <c r="B98" s="3">
        <v>2</v>
      </c>
      <c r="C98" s="3">
        <v>49</v>
      </c>
      <c r="D98" s="21" t="s">
        <v>41</v>
      </c>
      <c r="E98" s="3" t="s">
        <v>42</v>
      </c>
      <c r="F98" s="3">
        <v>88</v>
      </c>
      <c r="G98" s="3">
        <v>90</v>
      </c>
      <c r="H98" s="3">
        <v>88</v>
      </c>
      <c r="I98" s="3">
        <v>88</v>
      </c>
      <c r="J98" s="3">
        <v>82</v>
      </c>
      <c r="K98" s="3">
        <v>90</v>
      </c>
      <c r="L98" s="3">
        <f t="shared" si="0"/>
        <v>526</v>
      </c>
      <c r="M98" s="3">
        <f t="shared" si="4"/>
        <v>97</v>
      </c>
    </row>
    <row r="99" spans="2:13" ht="13.5">
      <c r="B99" s="3">
        <v>3</v>
      </c>
      <c r="C99" s="3">
        <v>26</v>
      </c>
      <c r="D99" s="3" t="s">
        <v>82</v>
      </c>
      <c r="E99" s="3" t="s">
        <v>68</v>
      </c>
      <c r="F99" s="3">
        <v>86</v>
      </c>
      <c r="G99" s="3">
        <v>85</v>
      </c>
      <c r="H99" s="3">
        <v>93</v>
      </c>
      <c r="I99" s="3">
        <v>84</v>
      </c>
      <c r="J99" s="3">
        <v>89</v>
      </c>
      <c r="K99" s="3">
        <v>89</v>
      </c>
      <c r="L99" s="3">
        <f t="shared" si="0"/>
        <v>526</v>
      </c>
      <c r="M99" s="3">
        <f t="shared" si="4"/>
        <v>97</v>
      </c>
    </row>
    <row r="100" spans="2:13" ht="13.5">
      <c r="B100" s="3">
        <v>1</v>
      </c>
      <c r="C100" s="3">
        <v>60</v>
      </c>
      <c r="D100" s="3" t="s">
        <v>74</v>
      </c>
      <c r="E100" s="3" t="s">
        <v>68</v>
      </c>
      <c r="F100" s="3">
        <v>87</v>
      </c>
      <c r="G100" s="3">
        <v>88</v>
      </c>
      <c r="H100" s="3">
        <v>87</v>
      </c>
      <c r="I100" s="3">
        <v>87</v>
      </c>
      <c r="J100" s="3">
        <v>89</v>
      </c>
      <c r="K100" s="3">
        <v>88</v>
      </c>
      <c r="L100" s="3">
        <f t="shared" si="0"/>
        <v>526</v>
      </c>
      <c r="M100" s="3">
        <f t="shared" si="4"/>
        <v>97</v>
      </c>
    </row>
    <row r="101" spans="2:13" ht="13.5">
      <c r="B101" s="3">
        <v>2</v>
      </c>
      <c r="C101" s="3">
        <v>68</v>
      </c>
      <c r="D101" s="3" t="s">
        <v>143</v>
      </c>
      <c r="E101" s="3" t="s">
        <v>144</v>
      </c>
      <c r="F101" s="3">
        <v>80</v>
      </c>
      <c r="G101" s="3">
        <v>83</v>
      </c>
      <c r="H101" s="3">
        <v>93</v>
      </c>
      <c r="I101" s="3">
        <v>91</v>
      </c>
      <c r="J101" s="3">
        <v>92</v>
      </c>
      <c r="K101" s="3">
        <v>87</v>
      </c>
      <c r="L101" s="3">
        <f t="shared" si="0"/>
        <v>526</v>
      </c>
      <c r="M101" s="3">
        <f t="shared" si="4"/>
        <v>97</v>
      </c>
    </row>
    <row r="102" spans="2:13" ht="13.5">
      <c r="B102" s="3">
        <v>5</v>
      </c>
      <c r="C102" s="3">
        <v>41</v>
      </c>
      <c r="D102" s="20" t="s">
        <v>91</v>
      </c>
      <c r="E102" s="3" t="s">
        <v>68</v>
      </c>
      <c r="F102" s="3">
        <v>89</v>
      </c>
      <c r="G102" s="3">
        <v>86</v>
      </c>
      <c r="H102" s="3">
        <v>92</v>
      </c>
      <c r="I102" s="3">
        <v>86</v>
      </c>
      <c r="J102" s="3">
        <v>91</v>
      </c>
      <c r="K102" s="3">
        <v>82</v>
      </c>
      <c r="L102" s="3">
        <f t="shared" si="0"/>
        <v>526</v>
      </c>
      <c r="M102" s="3">
        <f t="shared" si="4"/>
        <v>97</v>
      </c>
    </row>
    <row r="103" spans="2:15" ht="13.5">
      <c r="B103" s="3">
        <v>5</v>
      </c>
      <c r="C103" s="3">
        <v>35</v>
      </c>
      <c r="D103" s="3" t="s">
        <v>53</v>
      </c>
      <c r="E103" s="3" t="s">
        <v>36</v>
      </c>
      <c r="F103" s="3">
        <v>84</v>
      </c>
      <c r="G103" s="3">
        <v>88</v>
      </c>
      <c r="H103" s="3">
        <v>90</v>
      </c>
      <c r="I103" s="3">
        <v>89</v>
      </c>
      <c r="J103" s="3">
        <v>88</v>
      </c>
      <c r="K103" s="3">
        <v>85</v>
      </c>
      <c r="L103" s="3">
        <f t="shared" si="0"/>
        <v>524</v>
      </c>
      <c r="M103" s="3">
        <f t="shared" si="4"/>
        <v>102</v>
      </c>
      <c r="N103" s="19"/>
      <c r="O103" s="19"/>
    </row>
    <row r="104" spans="2:13" ht="13.5">
      <c r="B104" s="3">
        <v>2</v>
      </c>
      <c r="C104" s="3">
        <v>47</v>
      </c>
      <c r="D104" s="21" t="s">
        <v>39</v>
      </c>
      <c r="E104" s="3" t="s">
        <v>40</v>
      </c>
      <c r="F104" s="3">
        <v>87</v>
      </c>
      <c r="G104" s="3">
        <v>90</v>
      </c>
      <c r="H104" s="3">
        <v>85</v>
      </c>
      <c r="I104" s="3">
        <v>93</v>
      </c>
      <c r="J104" s="3">
        <v>84</v>
      </c>
      <c r="K104" s="3">
        <v>85</v>
      </c>
      <c r="L104" s="3">
        <f t="shared" si="0"/>
        <v>524</v>
      </c>
      <c r="M104" s="3">
        <f t="shared" si="4"/>
        <v>102</v>
      </c>
    </row>
    <row r="105" spans="2:13" ht="13.5">
      <c r="B105" s="3">
        <v>4</v>
      </c>
      <c r="C105" s="3">
        <v>28</v>
      </c>
      <c r="D105" s="3" t="s">
        <v>224</v>
      </c>
      <c r="E105" s="3" t="s">
        <v>225</v>
      </c>
      <c r="F105" s="3">
        <v>88</v>
      </c>
      <c r="G105" s="3">
        <v>93</v>
      </c>
      <c r="H105" s="3">
        <v>91</v>
      </c>
      <c r="I105" s="3">
        <v>83</v>
      </c>
      <c r="J105" s="3">
        <v>89</v>
      </c>
      <c r="K105" s="3">
        <v>80</v>
      </c>
      <c r="L105" s="3">
        <f t="shared" si="0"/>
        <v>524</v>
      </c>
      <c r="M105" s="3">
        <f t="shared" si="4"/>
        <v>102</v>
      </c>
    </row>
    <row r="106" spans="2:13" ht="13.5">
      <c r="B106" s="3">
        <v>4</v>
      </c>
      <c r="C106" s="3">
        <v>65</v>
      </c>
      <c r="D106" s="3" t="s">
        <v>89</v>
      </c>
      <c r="E106" s="3" t="s">
        <v>68</v>
      </c>
      <c r="F106" s="3">
        <v>84</v>
      </c>
      <c r="G106" s="3">
        <v>86</v>
      </c>
      <c r="H106" s="3">
        <v>92</v>
      </c>
      <c r="I106" s="3">
        <v>83</v>
      </c>
      <c r="J106" s="3">
        <v>88</v>
      </c>
      <c r="K106" s="3">
        <v>90</v>
      </c>
      <c r="L106" s="3">
        <f t="shared" si="0"/>
        <v>523</v>
      </c>
      <c r="M106" s="3">
        <f aca="true" t="shared" si="5" ref="M106:M137">RANK(L106,L$2:L$192)</f>
        <v>105</v>
      </c>
    </row>
    <row r="107" spans="2:13" ht="13.5">
      <c r="B107" s="3">
        <v>3</v>
      </c>
      <c r="C107" s="3">
        <v>39</v>
      </c>
      <c r="D107" s="21" t="s">
        <v>140</v>
      </c>
      <c r="E107" s="3" t="s">
        <v>109</v>
      </c>
      <c r="F107" s="3">
        <v>88</v>
      </c>
      <c r="G107" s="3">
        <v>85</v>
      </c>
      <c r="H107" s="3">
        <v>88</v>
      </c>
      <c r="I107" s="3">
        <v>90</v>
      </c>
      <c r="J107" s="3">
        <v>88</v>
      </c>
      <c r="K107" s="3">
        <v>84</v>
      </c>
      <c r="L107" s="3">
        <f t="shared" si="0"/>
        <v>523</v>
      </c>
      <c r="M107" s="3">
        <f t="shared" si="5"/>
        <v>105</v>
      </c>
    </row>
    <row r="108" spans="2:13" ht="13.5">
      <c r="B108" s="3">
        <v>4</v>
      </c>
      <c r="C108" s="3">
        <v>49</v>
      </c>
      <c r="D108" s="21" t="s">
        <v>50</v>
      </c>
      <c r="E108" s="3" t="s">
        <v>42</v>
      </c>
      <c r="F108" s="3">
        <v>90</v>
      </c>
      <c r="G108" s="3">
        <v>87</v>
      </c>
      <c r="H108" s="3">
        <v>89</v>
      </c>
      <c r="I108" s="3">
        <v>87</v>
      </c>
      <c r="J108" s="3">
        <v>91</v>
      </c>
      <c r="K108" s="3">
        <v>79</v>
      </c>
      <c r="L108" s="3">
        <f t="shared" si="0"/>
        <v>523</v>
      </c>
      <c r="M108" s="3">
        <f t="shared" si="5"/>
        <v>105</v>
      </c>
    </row>
    <row r="109" spans="2:13" ht="13.5">
      <c r="B109" s="3">
        <v>1</v>
      </c>
      <c r="C109" s="3">
        <v>25</v>
      </c>
      <c r="D109" s="3" t="s">
        <v>234</v>
      </c>
      <c r="E109" s="3" t="s">
        <v>235</v>
      </c>
      <c r="F109" s="3">
        <v>82</v>
      </c>
      <c r="G109" s="3">
        <v>88</v>
      </c>
      <c r="H109" s="3">
        <v>83</v>
      </c>
      <c r="I109" s="3">
        <v>93</v>
      </c>
      <c r="J109" s="3">
        <v>85</v>
      </c>
      <c r="K109" s="3">
        <v>91</v>
      </c>
      <c r="L109" s="3">
        <f t="shared" si="0"/>
        <v>522</v>
      </c>
      <c r="M109" s="3">
        <f t="shared" si="5"/>
        <v>108</v>
      </c>
    </row>
    <row r="110" spans="2:13" ht="13.5">
      <c r="B110" s="3">
        <v>3</v>
      </c>
      <c r="C110" s="3">
        <v>57</v>
      </c>
      <c r="D110" s="3" t="s">
        <v>60</v>
      </c>
      <c r="E110" s="3" t="s">
        <v>61</v>
      </c>
      <c r="F110" s="3">
        <v>81</v>
      </c>
      <c r="G110" s="3">
        <v>87</v>
      </c>
      <c r="H110" s="3">
        <v>87</v>
      </c>
      <c r="I110" s="3">
        <v>85</v>
      </c>
      <c r="J110" s="3">
        <v>88</v>
      </c>
      <c r="K110" s="3">
        <v>93</v>
      </c>
      <c r="L110" s="3">
        <f t="shared" si="0"/>
        <v>521</v>
      </c>
      <c r="M110" s="3">
        <f t="shared" si="5"/>
        <v>109</v>
      </c>
    </row>
    <row r="111" spans="2:13" ht="13.5">
      <c r="B111" s="3">
        <v>5</v>
      </c>
      <c r="C111" s="3">
        <v>37</v>
      </c>
      <c r="D111" s="20" t="s">
        <v>134</v>
      </c>
      <c r="E111" s="22" t="s">
        <v>121</v>
      </c>
      <c r="F111" s="3">
        <v>81</v>
      </c>
      <c r="G111" s="3">
        <v>88</v>
      </c>
      <c r="H111" s="3">
        <v>92</v>
      </c>
      <c r="I111" s="3">
        <v>87</v>
      </c>
      <c r="J111" s="3">
        <v>87</v>
      </c>
      <c r="K111" s="3">
        <v>86</v>
      </c>
      <c r="L111" s="3">
        <f t="shared" si="1"/>
        <v>521</v>
      </c>
      <c r="M111" s="3">
        <f t="shared" si="5"/>
        <v>109</v>
      </c>
    </row>
    <row r="112" spans="2:13" ht="13.5">
      <c r="B112" s="3">
        <v>1</v>
      </c>
      <c r="C112" s="3">
        <v>38</v>
      </c>
      <c r="D112" s="3" t="s">
        <v>238</v>
      </c>
      <c r="E112" s="3" t="s">
        <v>235</v>
      </c>
      <c r="F112" s="3">
        <v>82</v>
      </c>
      <c r="G112" s="3">
        <v>83</v>
      </c>
      <c r="H112" s="3">
        <v>86</v>
      </c>
      <c r="I112" s="3">
        <v>92</v>
      </c>
      <c r="J112" s="3">
        <v>86</v>
      </c>
      <c r="K112" s="3">
        <v>91</v>
      </c>
      <c r="L112" s="3">
        <f t="shared" si="0"/>
        <v>520</v>
      </c>
      <c r="M112" s="3">
        <f t="shared" si="5"/>
        <v>111</v>
      </c>
    </row>
    <row r="113" spans="2:13" ht="13.5">
      <c r="B113" s="3">
        <v>4</v>
      </c>
      <c r="C113" s="3">
        <v>42</v>
      </c>
      <c r="D113" s="21" t="s">
        <v>150</v>
      </c>
      <c r="E113" s="3" t="s">
        <v>147</v>
      </c>
      <c r="F113" s="3">
        <v>89</v>
      </c>
      <c r="G113" s="3">
        <v>92</v>
      </c>
      <c r="H113" s="3">
        <v>86</v>
      </c>
      <c r="I113" s="3">
        <v>78</v>
      </c>
      <c r="J113" s="3">
        <v>89</v>
      </c>
      <c r="K113" s="3">
        <v>86</v>
      </c>
      <c r="L113" s="3">
        <f t="shared" si="0"/>
        <v>520</v>
      </c>
      <c r="M113" s="3">
        <f t="shared" si="5"/>
        <v>111</v>
      </c>
    </row>
    <row r="114" spans="2:13" ht="13.5">
      <c r="B114" s="3">
        <v>2</v>
      </c>
      <c r="C114" s="3">
        <v>37</v>
      </c>
      <c r="D114" s="21" t="s">
        <v>131</v>
      </c>
      <c r="E114" s="22" t="s">
        <v>121</v>
      </c>
      <c r="F114" s="3">
        <v>87</v>
      </c>
      <c r="G114" s="3">
        <v>86</v>
      </c>
      <c r="H114" s="3">
        <v>89</v>
      </c>
      <c r="I114" s="3">
        <v>84</v>
      </c>
      <c r="J114" s="3">
        <v>87</v>
      </c>
      <c r="K114" s="3">
        <v>86</v>
      </c>
      <c r="L114" s="3">
        <f t="shared" si="0"/>
        <v>519</v>
      </c>
      <c r="M114" s="3">
        <f t="shared" si="5"/>
        <v>113</v>
      </c>
    </row>
    <row r="115" spans="2:13" ht="13.5">
      <c r="B115" s="3">
        <v>1</v>
      </c>
      <c r="C115" s="3">
        <v>62</v>
      </c>
      <c r="D115" s="3" t="s">
        <v>241</v>
      </c>
      <c r="E115" s="3" t="s">
        <v>235</v>
      </c>
      <c r="F115" s="3">
        <v>79</v>
      </c>
      <c r="G115" s="3">
        <v>91</v>
      </c>
      <c r="H115" s="3">
        <v>92</v>
      </c>
      <c r="I115" s="3">
        <v>87</v>
      </c>
      <c r="J115" s="3">
        <v>85</v>
      </c>
      <c r="K115" s="3">
        <v>85</v>
      </c>
      <c r="L115" s="3">
        <f t="shared" si="0"/>
        <v>519</v>
      </c>
      <c r="M115" s="3">
        <f t="shared" si="5"/>
        <v>113</v>
      </c>
    </row>
    <row r="116" spans="2:13" ht="13.5">
      <c r="B116" s="3">
        <v>3</v>
      </c>
      <c r="C116" s="3">
        <v>59</v>
      </c>
      <c r="D116" s="3" t="s">
        <v>118</v>
      </c>
      <c r="E116" s="3" t="s">
        <v>109</v>
      </c>
      <c r="F116" s="3">
        <v>92</v>
      </c>
      <c r="G116" s="3">
        <v>91</v>
      </c>
      <c r="H116" s="3">
        <v>82</v>
      </c>
      <c r="I116" s="3">
        <v>86</v>
      </c>
      <c r="J116" s="3">
        <v>83</v>
      </c>
      <c r="K116" s="3">
        <v>85</v>
      </c>
      <c r="L116" s="3">
        <f t="shared" si="0"/>
        <v>519</v>
      </c>
      <c r="M116" s="3">
        <f t="shared" si="5"/>
        <v>113</v>
      </c>
    </row>
    <row r="117" spans="2:13" ht="13.5">
      <c r="B117" s="3">
        <v>2</v>
      </c>
      <c r="C117" s="3">
        <v>59</v>
      </c>
      <c r="D117" s="3" t="s">
        <v>300</v>
      </c>
      <c r="E117" s="3" t="s">
        <v>109</v>
      </c>
      <c r="F117" s="3">
        <v>83</v>
      </c>
      <c r="G117" s="3">
        <v>84</v>
      </c>
      <c r="H117" s="3">
        <v>84</v>
      </c>
      <c r="I117" s="3">
        <v>89</v>
      </c>
      <c r="J117" s="3">
        <v>87</v>
      </c>
      <c r="K117" s="3">
        <v>90</v>
      </c>
      <c r="L117" s="3">
        <f t="shared" si="1"/>
        <v>517</v>
      </c>
      <c r="M117" s="3">
        <f t="shared" si="5"/>
        <v>116</v>
      </c>
    </row>
    <row r="118" spans="2:13" ht="13.5">
      <c r="B118" s="3">
        <v>4</v>
      </c>
      <c r="C118" s="3">
        <v>35</v>
      </c>
      <c r="D118" s="21" t="s">
        <v>157</v>
      </c>
      <c r="E118" s="3" t="s">
        <v>156</v>
      </c>
      <c r="F118" s="3">
        <v>86</v>
      </c>
      <c r="G118" s="3">
        <v>83</v>
      </c>
      <c r="H118" s="3">
        <v>92</v>
      </c>
      <c r="I118" s="3">
        <v>86</v>
      </c>
      <c r="J118" s="3">
        <v>82</v>
      </c>
      <c r="K118" s="3">
        <v>88</v>
      </c>
      <c r="L118" s="3">
        <f t="shared" si="0"/>
        <v>517</v>
      </c>
      <c r="M118" s="3">
        <f t="shared" si="5"/>
        <v>116</v>
      </c>
    </row>
    <row r="119" spans="2:13" ht="13.5">
      <c r="B119" s="3">
        <v>3</v>
      </c>
      <c r="C119" s="3">
        <v>30</v>
      </c>
      <c r="D119" s="3" t="s">
        <v>175</v>
      </c>
      <c r="E119" s="3" t="s">
        <v>171</v>
      </c>
      <c r="F119" s="3">
        <v>91</v>
      </c>
      <c r="G119" s="3">
        <v>80</v>
      </c>
      <c r="H119" s="3">
        <v>85</v>
      </c>
      <c r="I119" s="3">
        <v>87</v>
      </c>
      <c r="J119" s="3">
        <v>87</v>
      </c>
      <c r="K119" s="3">
        <v>87</v>
      </c>
      <c r="L119" s="3">
        <f t="shared" si="0"/>
        <v>517</v>
      </c>
      <c r="M119" s="3">
        <f t="shared" si="5"/>
        <v>116</v>
      </c>
    </row>
    <row r="120" spans="2:13" ht="13.5">
      <c r="B120" s="3">
        <v>1</v>
      </c>
      <c r="C120" s="3">
        <v>64</v>
      </c>
      <c r="D120" s="3" t="s">
        <v>122</v>
      </c>
      <c r="E120" s="3" t="s">
        <v>121</v>
      </c>
      <c r="F120" s="3">
        <v>83</v>
      </c>
      <c r="G120" s="3">
        <v>88</v>
      </c>
      <c r="H120" s="3">
        <v>83</v>
      </c>
      <c r="I120" s="3">
        <v>91</v>
      </c>
      <c r="J120" s="3">
        <v>87</v>
      </c>
      <c r="K120" s="3">
        <v>85</v>
      </c>
      <c r="L120" s="3">
        <f t="shared" si="0"/>
        <v>517</v>
      </c>
      <c r="M120" s="3">
        <f t="shared" si="5"/>
        <v>116</v>
      </c>
    </row>
    <row r="121" spans="2:13" ht="13.5">
      <c r="B121" s="3">
        <v>5</v>
      </c>
      <c r="C121" s="3">
        <v>25</v>
      </c>
      <c r="D121" s="3" t="s">
        <v>260</v>
      </c>
      <c r="E121" s="3" t="s">
        <v>235</v>
      </c>
      <c r="F121" s="3">
        <v>86</v>
      </c>
      <c r="G121" s="3">
        <v>85</v>
      </c>
      <c r="H121" s="3">
        <v>85</v>
      </c>
      <c r="I121" s="3">
        <v>88</v>
      </c>
      <c r="J121" s="3">
        <v>86</v>
      </c>
      <c r="K121" s="3">
        <v>86</v>
      </c>
      <c r="L121" s="3">
        <f t="shared" si="0"/>
        <v>516</v>
      </c>
      <c r="M121" s="3">
        <f t="shared" si="5"/>
        <v>120</v>
      </c>
    </row>
    <row r="122" spans="2:13" ht="13.5">
      <c r="B122" s="3">
        <v>1</v>
      </c>
      <c r="C122" s="3">
        <v>30</v>
      </c>
      <c r="D122" s="3" t="s">
        <v>202</v>
      </c>
      <c r="E122" s="3" t="s">
        <v>199</v>
      </c>
      <c r="F122" s="3">
        <v>85</v>
      </c>
      <c r="G122" s="3">
        <v>87</v>
      </c>
      <c r="H122" s="3">
        <v>83</v>
      </c>
      <c r="I122" s="3">
        <v>89</v>
      </c>
      <c r="J122" s="3">
        <v>88</v>
      </c>
      <c r="K122" s="3">
        <v>84</v>
      </c>
      <c r="L122" s="3">
        <f t="shared" si="0"/>
        <v>516</v>
      </c>
      <c r="M122" s="3">
        <f t="shared" si="5"/>
        <v>120</v>
      </c>
    </row>
    <row r="123" spans="2:13" ht="13.5">
      <c r="B123" s="3">
        <v>3</v>
      </c>
      <c r="C123" s="3">
        <v>35</v>
      </c>
      <c r="D123" s="21" t="s">
        <v>155</v>
      </c>
      <c r="E123" s="3" t="s">
        <v>156</v>
      </c>
      <c r="F123" s="3">
        <v>89</v>
      </c>
      <c r="G123" s="3">
        <v>86</v>
      </c>
      <c r="H123" s="3">
        <v>84</v>
      </c>
      <c r="I123" s="3">
        <v>90</v>
      </c>
      <c r="J123" s="3">
        <v>87</v>
      </c>
      <c r="K123" s="3">
        <v>80</v>
      </c>
      <c r="L123" s="3">
        <f t="shared" si="0"/>
        <v>516</v>
      </c>
      <c r="M123" s="3">
        <f t="shared" si="5"/>
        <v>120</v>
      </c>
    </row>
    <row r="124" spans="2:13" ht="13.5">
      <c r="B124" s="3">
        <v>2</v>
      </c>
      <c r="C124" s="3">
        <v>50</v>
      </c>
      <c r="D124" s="21" t="s">
        <v>298</v>
      </c>
      <c r="E124" s="3" t="s">
        <v>44</v>
      </c>
      <c r="F124" s="3">
        <v>88</v>
      </c>
      <c r="G124" s="3">
        <v>89</v>
      </c>
      <c r="H124" s="3">
        <v>87</v>
      </c>
      <c r="I124" s="3">
        <v>87</v>
      </c>
      <c r="J124" s="3">
        <v>85</v>
      </c>
      <c r="K124" s="3">
        <v>80</v>
      </c>
      <c r="L124" s="3">
        <f t="shared" si="0"/>
        <v>516</v>
      </c>
      <c r="M124" s="3">
        <f t="shared" si="5"/>
        <v>120</v>
      </c>
    </row>
    <row r="125" spans="2:13" ht="13.5">
      <c r="B125" s="3">
        <v>4</v>
      </c>
      <c r="C125" s="3">
        <v>33</v>
      </c>
      <c r="D125" s="3" t="s">
        <v>97</v>
      </c>
      <c r="E125" s="3" t="s">
        <v>96</v>
      </c>
      <c r="F125" s="3">
        <v>80</v>
      </c>
      <c r="G125" s="3">
        <v>88</v>
      </c>
      <c r="H125" s="3">
        <v>86</v>
      </c>
      <c r="I125" s="3">
        <v>87</v>
      </c>
      <c r="J125" s="3">
        <v>83</v>
      </c>
      <c r="K125" s="3">
        <v>91</v>
      </c>
      <c r="L125" s="3">
        <f t="shared" si="0"/>
        <v>515</v>
      </c>
      <c r="M125" s="3">
        <f t="shared" si="5"/>
        <v>124</v>
      </c>
    </row>
    <row r="126" spans="2:13" ht="13.5">
      <c r="B126" s="3">
        <v>2</v>
      </c>
      <c r="C126" s="3">
        <v>58</v>
      </c>
      <c r="D126" s="3" t="s">
        <v>244</v>
      </c>
      <c r="E126" s="3" t="s">
        <v>235</v>
      </c>
      <c r="F126" s="3">
        <v>92</v>
      </c>
      <c r="G126" s="3">
        <v>84</v>
      </c>
      <c r="H126" s="3">
        <v>84</v>
      </c>
      <c r="I126" s="3">
        <v>82</v>
      </c>
      <c r="J126" s="3">
        <v>85</v>
      </c>
      <c r="K126" s="3">
        <v>88</v>
      </c>
      <c r="L126" s="3">
        <f t="shared" si="0"/>
        <v>515</v>
      </c>
      <c r="M126" s="3">
        <f t="shared" si="5"/>
        <v>124</v>
      </c>
    </row>
    <row r="127" spans="2:13" ht="13.5">
      <c r="B127" s="3">
        <v>3</v>
      </c>
      <c r="C127" s="3">
        <v>47</v>
      </c>
      <c r="D127" s="21" t="s">
        <v>46</v>
      </c>
      <c r="E127" s="3" t="s">
        <v>40</v>
      </c>
      <c r="F127" s="3">
        <v>84</v>
      </c>
      <c r="G127" s="3">
        <v>85</v>
      </c>
      <c r="H127" s="3">
        <v>86</v>
      </c>
      <c r="I127" s="3">
        <v>87</v>
      </c>
      <c r="J127" s="3">
        <v>87</v>
      </c>
      <c r="K127" s="3">
        <v>86</v>
      </c>
      <c r="L127" s="3">
        <f t="shared" si="0"/>
        <v>515</v>
      </c>
      <c r="M127" s="3">
        <f t="shared" si="5"/>
        <v>124</v>
      </c>
    </row>
    <row r="128" spans="2:13" ht="13.5">
      <c r="B128" s="3">
        <v>5</v>
      </c>
      <c r="C128" s="3">
        <v>29</v>
      </c>
      <c r="D128" s="3" t="s">
        <v>261</v>
      </c>
      <c r="E128" s="3" t="s">
        <v>235</v>
      </c>
      <c r="F128" s="3">
        <v>92</v>
      </c>
      <c r="G128" s="3">
        <v>91</v>
      </c>
      <c r="H128" s="3">
        <v>83</v>
      </c>
      <c r="I128" s="3">
        <v>85</v>
      </c>
      <c r="J128" s="3">
        <v>84</v>
      </c>
      <c r="K128" s="3">
        <v>80</v>
      </c>
      <c r="L128" s="3">
        <f t="shared" si="0"/>
        <v>515</v>
      </c>
      <c r="M128" s="3">
        <f t="shared" si="5"/>
        <v>124</v>
      </c>
    </row>
    <row r="129" spans="2:13" ht="13.5">
      <c r="B129" s="3">
        <v>3</v>
      </c>
      <c r="C129" s="3">
        <v>61</v>
      </c>
      <c r="D129" s="3" t="s">
        <v>229</v>
      </c>
      <c r="E129" s="3" t="s">
        <v>225</v>
      </c>
      <c r="F129" s="3">
        <v>80</v>
      </c>
      <c r="G129" s="3">
        <v>84</v>
      </c>
      <c r="H129" s="3">
        <v>89</v>
      </c>
      <c r="I129" s="3">
        <v>89</v>
      </c>
      <c r="J129" s="3">
        <v>87</v>
      </c>
      <c r="K129" s="3">
        <v>85</v>
      </c>
      <c r="L129" s="3">
        <f t="shared" si="0"/>
        <v>514</v>
      </c>
      <c r="M129" s="3">
        <f t="shared" si="5"/>
        <v>128</v>
      </c>
    </row>
    <row r="130" spans="2:13" ht="13.5">
      <c r="B130" s="3">
        <v>3</v>
      </c>
      <c r="C130" s="3">
        <v>48</v>
      </c>
      <c r="D130" s="21" t="s">
        <v>161</v>
      </c>
      <c r="E130" s="3" t="s">
        <v>160</v>
      </c>
      <c r="F130" s="3">
        <v>83</v>
      </c>
      <c r="G130" s="3">
        <v>85</v>
      </c>
      <c r="H130" s="3">
        <v>87</v>
      </c>
      <c r="I130" s="3">
        <v>90</v>
      </c>
      <c r="J130" s="3">
        <v>84</v>
      </c>
      <c r="K130" s="3">
        <v>85</v>
      </c>
      <c r="L130" s="3">
        <f t="shared" si="0"/>
        <v>514</v>
      </c>
      <c r="M130" s="3">
        <f t="shared" si="5"/>
        <v>128</v>
      </c>
    </row>
    <row r="131" spans="2:15" ht="13.5">
      <c r="B131" s="3">
        <v>4</v>
      </c>
      <c r="C131" s="3">
        <v>32</v>
      </c>
      <c r="D131" s="3" t="s">
        <v>253</v>
      </c>
      <c r="E131" s="3" t="s">
        <v>235</v>
      </c>
      <c r="F131" s="3">
        <v>88</v>
      </c>
      <c r="G131" s="3">
        <v>84</v>
      </c>
      <c r="H131" s="3">
        <v>90</v>
      </c>
      <c r="I131" s="3">
        <v>84</v>
      </c>
      <c r="J131" s="3">
        <v>84</v>
      </c>
      <c r="K131" s="3">
        <v>84</v>
      </c>
      <c r="L131" s="3">
        <f aca="true" t="shared" si="6" ref="L131:L162">SUM(F131:K131)</f>
        <v>514</v>
      </c>
      <c r="M131" s="3">
        <f t="shared" si="5"/>
        <v>128</v>
      </c>
      <c r="N131" s="19"/>
      <c r="O131" s="19"/>
    </row>
    <row r="132" spans="2:13" ht="13.5">
      <c r="B132" s="3">
        <v>2</v>
      </c>
      <c r="C132" s="3">
        <v>52</v>
      </c>
      <c r="D132" s="3" t="s">
        <v>220</v>
      </c>
      <c r="E132" s="3" t="s">
        <v>223</v>
      </c>
      <c r="F132" s="3">
        <v>85</v>
      </c>
      <c r="G132" s="3">
        <v>81</v>
      </c>
      <c r="H132" s="3">
        <v>89</v>
      </c>
      <c r="I132" s="3">
        <v>83</v>
      </c>
      <c r="J132" s="3">
        <v>89</v>
      </c>
      <c r="K132" s="3">
        <v>84</v>
      </c>
      <c r="L132" s="3">
        <f t="shared" si="6"/>
        <v>511</v>
      </c>
      <c r="M132" s="3">
        <f t="shared" si="5"/>
        <v>131</v>
      </c>
    </row>
    <row r="133" spans="2:13" ht="13.5">
      <c r="B133" s="3">
        <v>1</v>
      </c>
      <c r="C133" s="3">
        <v>37</v>
      </c>
      <c r="D133" s="3" t="s">
        <v>120</v>
      </c>
      <c r="E133" s="3" t="s">
        <v>121</v>
      </c>
      <c r="F133" s="3">
        <v>86</v>
      </c>
      <c r="G133" s="3">
        <v>90</v>
      </c>
      <c r="H133" s="3">
        <v>83</v>
      </c>
      <c r="I133" s="3">
        <v>77</v>
      </c>
      <c r="J133" s="3">
        <v>81</v>
      </c>
      <c r="K133" s="3">
        <v>93</v>
      </c>
      <c r="L133" s="3">
        <f t="shared" si="6"/>
        <v>510</v>
      </c>
      <c r="M133" s="3">
        <f t="shared" si="5"/>
        <v>132</v>
      </c>
    </row>
    <row r="134" spans="2:15" ht="13.5">
      <c r="B134" s="3">
        <v>5</v>
      </c>
      <c r="C134" s="3">
        <v>68</v>
      </c>
      <c r="D134" s="3" t="s">
        <v>103</v>
      </c>
      <c r="E134" s="3" t="s">
        <v>96</v>
      </c>
      <c r="F134" s="3">
        <v>83</v>
      </c>
      <c r="G134" s="3">
        <v>83</v>
      </c>
      <c r="H134" s="3">
        <v>87</v>
      </c>
      <c r="I134" s="3">
        <v>85</v>
      </c>
      <c r="J134" s="3">
        <v>82</v>
      </c>
      <c r="K134" s="3">
        <v>90</v>
      </c>
      <c r="L134" s="3">
        <f t="shared" si="6"/>
        <v>510</v>
      </c>
      <c r="M134" s="3">
        <f t="shared" si="5"/>
        <v>132</v>
      </c>
      <c r="N134" s="19"/>
      <c r="O134" s="19"/>
    </row>
    <row r="135" spans="2:13" ht="13.5">
      <c r="B135" s="3">
        <v>3</v>
      </c>
      <c r="C135" s="3">
        <v>65</v>
      </c>
      <c r="D135" s="3" t="s">
        <v>85</v>
      </c>
      <c r="E135" s="3" t="s">
        <v>68</v>
      </c>
      <c r="F135" s="3">
        <v>85</v>
      </c>
      <c r="G135" s="3">
        <v>87</v>
      </c>
      <c r="H135" s="3">
        <v>87</v>
      </c>
      <c r="I135" s="3">
        <v>88</v>
      </c>
      <c r="J135" s="3">
        <v>86</v>
      </c>
      <c r="K135" s="3">
        <v>77</v>
      </c>
      <c r="L135" s="3">
        <f t="shared" si="6"/>
        <v>510</v>
      </c>
      <c r="M135" s="3">
        <f t="shared" si="5"/>
        <v>132</v>
      </c>
    </row>
    <row r="136" spans="2:13" ht="13.5">
      <c r="B136" s="3">
        <v>3</v>
      </c>
      <c r="C136" s="3">
        <v>27</v>
      </c>
      <c r="D136" s="3" t="s">
        <v>174</v>
      </c>
      <c r="E136" s="3" t="s">
        <v>171</v>
      </c>
      <c r="F136" s="3">
        <v>85</v>
      </c>
      <c r="G136" s="3">
        <v>84</v>
      </c>
      <c r="H136" s="3">
        <v>80</v>
      </c>
      <c r="I136" s="3">
        <v>85</v>
      </c>
      <c r="J136" s="3">
        <v>89</v>
      </c>
      <c r="K136" s="3">
        <v>86</v>
      </c>
      <c r="L136" s="3">
        <f t="shared" si="6"/>
        <v>509</v>
      </c>
      <c r="M136" s="3">
        <f t="shared" si="5"/>
        <v>135</v>
      </c>
    </row>
    <row r="137" spans="2:13" ht="13.5">
      <c r="B137" s="3">
        <v>5</v>
      </c>
      <c r="C137" s="3">
        <v>54</v>
      </c>
      <c r="D137" s="20" t="s">
        <v>219</v>
      </c>
      <c r="E137" s="3" t="s">
        <v>214</v>
      </c>
      <c r="F137" s="3">
        <v>84</v>
      </c>
      <c r="G137" s="3">
        <v>78</v>
      </c>
      <c r="H137" s="3">
        <v>89</v>
      </c>
      <c r="I137" s="3">
        <v>82</v>
      </c>
      <c r="J137" s="3">
        <v>87</v>
      </c>
      <c r="K137" s="3">
        <v>87</v>
      </c>
      <c r="L137" s="3">
        <f t="shared" si="6"/>
        <v>507</v>
      </c>
      <c r="M137" s="3">
        <f t="shared" si="5"/>
        <v>136</v>
      </c>
    </row>
    <row r="138" spans="2:13" ht="13.5">
      <c r="B138" s="3">
        <v>1</v>
      </c>
      <c r="C138" s="3">
        <v>27</v>
      </c>
      <c r="D138" s="3" t="s">
        <v>173</v>
      </c>
      <c r="E138" s="3" t="s">
        <v>171</v>
      </c>
      <c r="F138" s="3">
        <v>75</v>
      </c>
      <c r="G138" s="3">
        <v>83</v>
      </c>
      <c r="H138" s="3">
        <v>87</v>
      </c>
      <c r="I138" s="3">
        <v>89</v>
      </c>
      <c r="J138" s="3">
        <v>89</v>
      </c>
      <c r="K138" s="3">
        <v>84</v>
      </c>
      <c r="L138" s="3">
        <f t="shared" si="6"/>
        <v>507</v>
      </c>
      <c r="M138" s="3">
        <f aca="true" t="shared" si="7" ref="M138:M169">RANK(L138,L$2:L$192)</f>
        <v>136</v>
      </c>
    </row>
    <row r="139" spans="2:13" ht="13.5">
      <c r="B139" s="3">
        <v>5</v>
      </c>
      <c r="C139" s="3">
        <v>66</v>
      </c>
      <c r="D139" s="3" t="s">
        <v>188</v>
      </c>
      <c r="E139" s="3" t="s">
        <v>187</v>
      </c>
      <c r="F139" s="3">
        <v>84</v>
      </c>
      <c r="G139" s="3">
        <v>86</v>
      </c>
      <c r="H139" s="3">
        <v>88</v>
      </c>
      <c r="I139" s="3">
        <v>83</v>
      </c>
      <c r="J139" s="3">
        <v>83</v>
      </c>
      <c r="K139" s="3">
        <v>83</v>
      </c>
      <c r="L139" s="3">
        <f t="shared" si="6"/>
        <v>507</v>
      </c>
      <c r="M139" s="3">
        <f t="shared" si="7"/>
        <v>136</v>
      </c>
    </row>
    <row r="140" spans="2:13" ht="13.5">
      <c r="B140" s="3">
        <v>3</v>
      </c>
      <c r="C140" s="3">
        <v>60</v>
      </c>
      <c r="D140" s="3" t="s">
        <v>84</v>
      </c>
      <c r="E140" s="3" t="s">
        <v>68</v>
      </c>
      <c r="F140" s="3">
        <v>85</v>
      </c>
      <c r="G140" s="3">
        <v>87</v>
      </c>
      <c r="H140" s="3">
        <v>82</v>
      </c>
      <c r="I140" s="3">
        <v>87</v>
      </c>
      <c r="J140" s="3">
        <v>86</v>
      </c>
      <c r="K140" s="3">
        <v>79</v>
      </c>
      <c r="L140" s="3">
        <f t="shared" si="6"/>
        <v>506</v>
      </c>
      <c r="M140" s="3">
        <f t="shared" si="7"/>
        <v>139</v>
      </c>
    </row>
    <row r="141" spans="2:13" ht="13.5">
      <c r="B141" s="3">
        <v>4</v>
      </c>
      <c r="C141" s="3">
        <v>58</v>
      </c>
      <c r="D141" s="3" t="s">
        <v>254</v>
      </c>
      <c r="E141" s="3" t="s">
        <v>235</v>
      </c>
      <c r="F141" s="3">
        <v>82</v>
      </c>
      <c r="G141" s="3">
        <v>84</v>
      </c>
      <c r="H141" s="3">
        <v>80</v>
      </c>
      <c r="I141" s="3">
        <v>88</v>
      </c>
      <c r="J141" s="3">
        <v>83</v>
      </c>
      <c r="K141" s="3">
        <v>88</v>
      </c>
      <c r="L141" s="3">
        <f t="shared" si="6"/>
        <v>505</v>
      </c>
      <c r="M141" s="3">
        <f t="shared" si="7"/>
        <v>140</v>
      </c>
    </row>
    <row r="142" spans="2:13" ht="13.5">
      <c r="B142" s="3">
        <v>4</v>
      </c>
      <c r="C142" s="3">
        <v>30</v>
      </c>
      <c r="D142" s="3" t="s">
        <v>178</v>
      </c>
      <c r="E142" s="3" t="s">
        <v>171</v>
      </c>
      <c r="F142" s="3">
        <v>86</v>
      </c>
      <c r="G142" s="3">
        <v>85</v>
      </c>
      <c r="H142" s="3">
        <v>79</v>
      </c>
      <c r="I142" s="3">
        <v>83</v>
      </c>
      <c r="J142" s="3">
        <v>85</v>
      </c>
      <c r="K142" s="3">
        <v>87</v>
      </c>
      <c r="L142" s="3">
        <f t="shared" si="6"/>
        <v>505</v>
      </c>
      <c r="M142" s="3">
        <f t="shared" si="7"/>
        <v>140</v>
      </c>
    </row>
    <row r="143" spans="2:13" ht="13.5">
      <c r="B143" s="3">
        <v>4</v>
      </c>
      <c r="C143" s="3">
        <v>61</v>
      </c>
      <c r="D143" s="3" t="s">
        <v>230</v>
      </c>
      <c r="E143" s="3" t="s">
        <v>225</v>
      </c>
      <c r="F143" s="3">
        <v>86</v>
      </c>
      <c r="G143" s="3">
        <v>87</v>
      </c>
      <c r="H143" s="3">
        <v>79</v>
      </c>
      <c r="I143" s="3">
        <v>85</v>
      </c>
      <c r="J143" s="3">
        <v>84</v>
      </c>
      <c r="K143" s="3">
        <v>84</v>
      </c>
      <c r="L143" s="3">
        <f t="shared" si="6"/>
        <v>505</v>
      </c>
      <c r="M143" s="3">
        <f t="shared" si="7"/>
        <v>140</v>
      </c>
    </row>
    <row r="144" spans="2:13" ht="13.5">
      <c r="B144" s="3">
        <v>3</v>
      </c>
      <c r="C144" s="3">
        <v>49</v>
      </c>
      <c r="D144" s="21" t="s">
        <v>47</v>
      </c>
      <c r="E144" s="3" t="s">
        <v>42</v>
      </c>
      <c r="F144" s="3">
        <v>86</v>
      </c>
      <c r="G144" s="3">
        <v>89</v>
      </c>
      <c r="H144" s="3">
        <v>78</v>
      </c>
      <c r="I144" s="3">
        <v>84</v>
      </c>
      <c r="J144" s="3">
        <v>80</v>
      </c>
      <c r="K144" s="3">
        <v>87</v>
      </c>
      <c r="L144" s="3">
        <f t="shared" si="6"/>
        <v>504</v>
      </c>
      <c r="M144" s="3">
        <f t="shared" si="7"/>
        <v>143</v>
      </c>
    </row>
    <row r="145" spans="2:13" ht="13.5">
      <c r="B145" s="3">
        <v>3</v>
      </c>
      <c r="C145" s="3">
        <v>50</v>
      </c>
      <c r="D145" s="21" t="s">
        <v>43</v>
      </c>
      <c r="E145" s="3" t="s">
        <v>44</v>
      </c>
      <c r="F145" s="3">
        <v>85</v>
      </c>
      <c r="G145" s="3">
        <v>89</v>
      </c>
      <c r="H145" s="3">
        <v>81</v>
      </c>
      <c r="I145" s="3">
        <v>78</v>
      </c>
      <c r="J145" s="3">
        <v>86</v>
      </c>
      <c r="K145" s="3">
        <v>85</v>
      </c>
      <c r="L145" s="3">
        <f t="shared" si="6"/>
        <v>504</v>
      </c>
      <c r="M145" s="3">
        <f t="shared" si="7"/>
        <v>143</v>
      </c>
    </row>
    <row r="146" spans="2:13" ht="13.5">
      <c r="B146" s="3">
        <v>5</v>
      </c>
      <c r="C146" s="3">
        <v>45</v>
      </c>
      <c r="D146" s="20" t="s">
        <v>207</v>
      </c>
      <c r="E146" s="3" t="s">
        <v>199</v>
      </c>
      <c r="F146" s="3">
        <v>85</v>
      </c>
      <c r="G146" s="3">
        <v>77</v>
      </c>
      <c r="H146" s="3">
        <v>90</v>
      </c>
      <c r="I146" s="3">
        <v>85</v>
      </c>
      <c r="J146" s="3">
        <v>82</v>
      </c>
      <c r="K146" s="3">
        <v>85</v>
      </c>
      <c r="L146" s="3">
        <f t="shared" si="6"/>
        <v>504</v>
      </c>
      <c r="M146" s="3">
        <f t="shared" si="7"/>
        <v>143</v>
      </c>
    </row>
    <row r="147" spans="2:13" ht="13.5">
      <c r="B147" s="3">
        <v>4</v>
      </c>
      <c r="C147" s="3">
        <v>54</v>
      </c>
      <c r="D147" s="21" t="s">
        <v>218</v>
      </c>
      <c r="E147" s="3" t="s">
        <v>214</v>
      </c>
      <c r="F147" s="3">
        <v>87</v>
      </c>
      <c r="G147" s="3">
        <v>82</v>
      </c>
      <c r="H147" s="3">
        <v>76</v>
      </c>
      <c r="I147" s="3">
        <v>86</v>
      </c>
      <c r="J147" s="3">
        <v>89</v>
      </c>
      <c r="K147" s="3">
        <v>84</v>
      </c>
      <c r="L147" s="3">
        <f t="shared" si="6"/>
        <v>504</v>
      </c>
      <c r="M147" s="3">
        <f t="shared" si="7"/>
        <v>143</v>
      </c>
    </row>
    <row r="148" spans="2:13" ht="13.5">
      <c r="B148" s="3">
        <v>4</v>
      </c>
      <c r="C148" s="3">
        <v>25</v>
      </c>
      <c r="D148" s="3" t="s">
        <v>251</v>
      </c>
      <c r="E148" s="3" t="s">
        <v>235</v>
      </c>
      <c r="F148" s="3">
        <v>84</v>
      </c>
      <c r="G148" s="3">
        <v>76</v>
      </c>
      <c r="H148" s="3">
        <v>87</v>
      </c>
      <c r="I148" s="3">
        <v>89</v>
      </c>
      <c r="J148" s="3">
        <v>86</v>
      </c>
      <c r="K148" s="3">
        <v>82</v>
      </c>
      <c r="L148" s="3">
        <f t="shared" si="6"/>
        <v>504</v>
      </c>
      <c r="M148" s="3">
        <f t="shared" si="7"/>
        <v>143</v>
      </c>
    </row>
    <row r="149" spans="2:13" ht="13.5">
      <c r="B149" s="3">
        <v>1</v>
      </c>
      <c r="C149" s="3">
        <v>26</v>
      </c>
      <c r="D149" s="3" t="s">
        <v>72</v>
      </c>
      <c r="E149" s="3" t="s">
        <v>68</v>
      </c>
      <c r="F149" s="3">
        <v>90</v>
      </c>
      <c r="G149" s="3">
        <v>85</v>
      </c>
      <c r="H149" s="3">
        <v>82</v>
      </c>
      <c r="I149" s="3">
        <v>83</v>
      </c>
      <c r="J149" s="3">
        <v>77</v>
      </c>
      <c r="K149" s="3">
        <v>86</v>
      </c>
      <c r="L149" s="3">
        <f t="shared" si="6"/>
        <v>503</v>
      </c>
      <c r="M149" s="3">
        <f t="shared" si="7"/>
        <v>148</v>
      </c>
    </row>
    <row r="150" spans="2:13" ht="13.5">
      <c r="B150" s="3">
        <v>5</v>
      </c>
      <c r="C150" s="3">
        <v>59</v>
      </c>
      <c r="D150" s="3" t="s">
        <v>138</v>
      </c>
      <c r="E150" s="3" t="s">
        <v>109</v>
      </c>
      <c r="F150" s="3">
        <v>85</v>
      </c>
      <c r="G150" s="3">
        <v>82</v>
      </c>
      <c r="H150" s="3">
        <v>87</v>
      </c>
      <c r="I150" s="3">
        <v>79</v>
      </c>
      <c r="J150" s="3">
        <v>86</v>
      </c>
      <c r="K150" s="3">
        <v>84</v>
      </c>
      <c r="L150" s="3">
        <f t="shared" si="6"/>
        <v>503</v>
      </c>
      <c r="M150" s="3">
        <f t="shared" si="7"/>
        <v>148</v>
      </c>
    </row>
    <row r="151" spans="2:13" ht="13.5">
      <c r="B151" s="3">
        <v>2</v>
      </c>
      <c r="C151" s="3">
        <v>48</v>
      </c>
      <c r="D151" s="21" t="s">
        <v>159</v>
      </c>
      <c r="E151" s="3" t="s">
        <v>160</v>
      </c>
      <c r="F151" s="3">
        <v>86</v>
      </c>
      <c r="G151" s="3">
        <v>88</v>
      </c>
      <c r="H151" s="3">
        <v>84</v>
      </c>
      <c r="I151" s="3">
        <v>86</v>
      </c>
      <c r="J151" s="3">
        <v>86</v>
      </c>
      <c r="K151" s="3">
        <v>73</v>
      </c>
      <c r="L151" s="3">
        <f t="shared" si="6"/>
        <v>503</v>
      </c>
      <c r="M151" s="3">
        <f t="shared" si="7"/>
        <v>148</v>
      </c>
    </row>
    <row r="152" spans="2:13" ht="13.5">
      <c r="B152" s="3">
        <v>5</v>
      </c>
      <c r="C152" s="3">
        <v>39</v>
      </c>
      <c r="D152" s="20" t="s">
        <v>142</v>
      </c>
      <c r="E152" s="3" t="s">
        <v>109</v>
      </c>
      <c r="F152" s="3">
        <v>81</v>
      </c>
      <c r="G152" s="3">
        <v>82</v>
      </c>
      <c r="H152" s="3">
        <v>86</v>
      </c>
      <c r="I152" s="3">
        <v>72</v>
      </c>
      <c r="J152" s="3">
        <v>91</v>
      </c>
      <c r="K152" s="3">
        <v>90</v>
      </c>
      <c r="L152" s="3">
        <f t="shared" si="6"/>
        <v>502</v>
      </c>
      <c r="M152" s="3">
        <f t="shared" si="7"/>
        <v>151</v>
      </c>
    </row>
    <row r="153" spans="2:13" ht="13.5">
      <c r="B153" s="3">
        <v>4</v>
      </c>
      <c r="C153" s="3">
        <v>31</v>
      </c>
      <c r="D153" s="3" t="s">
        <v>86</v>
      </c>
      <c r="E153" s="3" t="s">
        <v>68</v>
      </c>
      <c r="F153" s="3">
        <v>87</v>
      </c>
      <c r="G153" s="4">
        <v>86</v>
      </c>
      <c r="H153" s="4">
        <v>82</v>
      </c>
      <c r="I153" s="4">
        <v>85</v>
      </c>
      <c r="J153" s="4">
        <v>77</v>
      </c>
      <c r="K153" s="4">
        <v>85</v>
      </c>
      <c r="L153" s="4">
        <f t="shared" si="6"/>
        <v>502</v>
      </c>
      <c r="M153" s="4">
        <f t="shared" si="7"/>
        <v>151</v>
      </c>
    </row>
    <row r="154" spans="2:13" ht="13.5">
      <c r="B154" s="4">
        <v>1</v>
      </c>
      <c r="C154" s="4">
        <v>29</v>
      </c>
      <c r="D154" s="4" t="s">
        <v>236</v>
      </c>
      <c r="E154" s="4" t="s">
        <v>235</v>
      </c>
      <c r="F154" s="59">
        <v>84</v>
      </c>
      <c r="G154" s="14">
        <v>80</v>
      </c>
      <c r="H154" s="14">
        <v>82</v>
      </c>
      <c r="I154" s="14">
        <v>85</v>
      </c>
      <c r="J154" s="14">
        <v>87</v>
      </c>
      <c r="K154" s="14">
        <v>84</v>
      </c>
      <c r="L154" s="14">
        <f t="shared" si="6"/>
        <v>502</v>
      </c>
      <c r="M154" s="14">
        <f t="shared" si="7"/>
        <v>151</v>
      </c>
    </row>
    <row r="155" spans="2:13" ht="13.5">
      <c r="B155" s="14">
        <v>1</v>
      </c>
      <c r="C155" s="14">
        <v>43</v>
      </c>
      <c r="D155" s="14" t="s">
        <v>227</v>
      </c>
      <c r="E155" s="14" t="s">
        <v>225</v>
      </c>
      <c r="F155" s="57">
        <v>79</v>
      </c>
      <c r="G155" s="14">
        <v>83</v>
      </c>
      <c r="H155" s="14">
        <v>86</v>
      </c>
      <c r="I155" s="14">
        <v>86</v>
      </c>
      <c r="J155" s="14">
        <v>84</v>
      </c>
      <c r="K155" s="14">
        <v>83</v>
      </c>
      <c r="L155" s="14">
        <f t="shared" si="6"/>
        <v>501</v>
      </c>
      <c r="M155" s="14">
        <f t="shared" si="7"/>
        <v>154</v>
      </c>
    </row>
    <row r="156" spans="2:13" ht="13.5">
      <c r="B156" s="14">
        <v>2</v>
      </c>
      <c r="C156" s="14">
        <v>42</v>
      </c>
      <c r="D156" s="66" t="s">
        <v>151</v>
      </c>
      <c r="E156" s="14" t="s">
        <v>147</v>
      </c>
      <c r="F156" s="57">
        <v>88</v>
      </c>
      <c r="G156" s="14">
        <v>86</v>
      </c>
      <c r="H156" s="14">
        <v>82</v>
      </c>
      <c r="I156" s="14">
        <v>82</v>
      </c>
      <c r="J156" s="14">
        <v>80</v>
      </c>
      <c r="K156" s="14">
        <v>83</v>
      </c>
      <c r="L156" s="14">
        <f t="shared" si="6"/>
        <v>501</v>
      </c>
      <c r="M156" s="14">
        <f t="shared" si="7"/>
        <v>154</v>
      </c>
    </row>
    <row r="157" spans="2:13" ht="13.5">
      <c r="B157" s="14">
        <v>3</v>
      </c>
      <c r="C157" s="14">
        <v>63</v>
      </c>
      <c r="D157" s="14" t="s">
        <v>176</v>
      </c>
      <c r="E157" s="14" t="s">
        <v>171</v>
      </c>
      <c r="F157" s="57">
        <v>78</v>
      </c>
      <c r="G157" s="14">
        <v>84</v>
      </c>
      <c r="H157" s="14">
        <v>80</v>
      </c>
      <c r="I157" s="14">
        <v>86</v>
      </c>
      <c r="J157" s="14">
        <v>89</v>
      </c>
      <c r="K157" s="14">
        <v>83</v>
      </c>
      <c r="L157" s="14">
        <f t="shared" si="6"/>
        <v>500</v>
      </c>
      <c r="M157" s="14">
        <f t="shared" si="7"/>
        <v>156</v>
      </c>
    </row>
    <row r="158" spans="2:13" ht="13.5">
      <c r="B158" s="14">
        <v>2</v>
      </c>
      <c r="C158" s="14">
        <v>64</v>
      </c>
      <c r="D158" s="14" t="s">
        <v>124</v>
      </c>
      <c r="E158" s="14" t="s">
        <v>121</v>
      </c>
      <c r="F158" s="57">
        <v>82</v>
      </c>
      <c r="G158" s="14">
        <v>86</v>
      </c>
      <c r="H158" s="14">
        <v>77</v>
      </c>
      <c r="I158" s="14">
        <v>84</v>
      </c>
      <c r="J158" s="14">
        <v>88</v>
      </c>
      <c r="K158" s="14">
        <v>83</v>
      </c>
      <c r="L158" s="14">
        <f t="shared" si="6"/>
        <v>500</v>
      </c>
      <c r="M158" s="14">
        <f t="shared" si="7"/>
        <v>156</v>
      </c>
    </row>
    <row r="159" spans="2:13" ht="13.5">
      <c r="B159" s="14">
        <v>1</v>
      </c>
      <c r="C159" s="14">
        <v>46</v>
      </c>
      <c r="D159" s="14" t="s">
        <v>166</v>
      </c>
      <c r="E159" s="14" t="s">
        <v>165</v>
      </c>
      <c r="F159" s="57">
        <v>81</v>
      </c>
      <c r="G159" s="14">
        <v>85</v>
      </c>
      <c r="H159" s="14">
        <v>81</v>
      </c>
      <c r="I159" s="14">
        <v>83</v>
      </c>
      <c r="J159" s="14">
        <v>84</v>
      </c>
      <c r="K159" s="14">
        <v>85</v>
      </c>
      <c r="L159" s="14">
        <f t="shared" si="6"/>
        <v>499</v>
      </c>
      <c r="M159" s="14">
        <f t="shared" si="7"/>
        <v>158</v>
      </c>
    </row>
    <row r="160" spans="2:13" ht="13.5">
      <c r="B160" s="14">
        <v>1</v>
      </c>
      <c r="C160" s="14">
        <v>31</v>
      </c>
      <c r="D160" s="14" t="s">
        <v>75</v>
      </c>
      <c r="E160" s="14" t="s">
        <v>68</v>
      </c>
      <c r="F160" s="57">
        <v>87</v>
      </c>
      <c r="G160" s="14">
        <v>82</v>
      </c>
      <c r="H160" s="14">
        <v>81</v>
      </c>
      <c r="I160" s="14">
        <v>81</v>
      </c>
      <c r="J160" s="14">
        <v>83</v>
      </c>
      <c r="K160" s="14">
        <v>85</v>
      </c>
      <c r="L160" s="14">
        <f t="shared" si="6"/>
        <v>499</v>
      </c>
      <c r="M160" s="14">
        <f t="shared" si="7"/>
        <v>158</v>
      </c>
    </row>
    <row r="161" spans="2:13" ht="13.5">
      <c r="B161" s="14">
        <v>3</v>
      </c>
      <c r="C161" s="14">
        <v>58</v>
      </c>
      <c r="D161" s="14" t="s">
        <v>249</v>
      </c>
      <c r="E161" s="14" t="s">
        <v>235</v>
      </c>
      <c r="F161" s="57">
        <v>81</v>
      </c>
      <c r="G161" s="14">
        <v>85</v>
      </c>
      <c r="H161" s="14">
        <v>79</v>
      </c>
      <c r="I161" s="14">
        <v>90</v>
      </c>
      <c r="J161" s="14">
        <v>80</v>
      </c>
      <c r="K161" s="14">
        <v>84</v>
      </c>
      <c r="L161" s="14">
        <f t="shared" si="6"/>
        <v>499</v>
      </c>
      <c r="M161" s="14">
        <f t="shared" si="7"/>
        <v>158</v>
      </c>
    </row>
    <row r="162" spans="2:13" ht="13.5">
      <c r="B162" s="6">
        <v>5</v>
      </c>
      <c r="C162" s="6">
        <v>24</v>
      </c>
      <c r="D162" s="6" t="s">
        <v>129</v>
      </c>
      <c r="E162" s="6" t="s">
        <v>121</v>
      </c>
      <c r="F162" s="58">
        <v>87</v>
      </c>
      <c r="G162" s="14">
        <v>89</v>
      </c>
      <c r="H162" s="14">
        <v>77</v>
      </c>
      <c r="I162" s="14">
        <v>75</v>
      </c>
      <c r="J162" s="14">
        <v>86</v>
      </c>
      <c r="K162" s="14">
        <v>84</v>
      </c>
      <c r="L162" s="14">
        <f t="shared" si="6"/>
        <v>498</v>
      </c>
      <c r="M162" s="14">
        <f t="shared" si="7"/>
        <v>161</v>
      </c>
    </row>
    <row r="163" spans="2:13" ht="13.5">
      <c r="B163" s="3">
        <v>4</v>
      </c>
      <c r="C163" s="3">
        <v>48</v>
      </c>
      <c r="D163" s="21" t="s">
        <v>162</v>
      </c>
      <c r="E163" s="3" t="s">
        <v>160</v>
      </c>
      <c r="F163" s="3">
        <v>80</v>
      </c>
      <c r="G163" s="6">
        <v>84</v>
      </c>
      <c r="H163" s="6">
        <v>88</v>
      </c>
      <c r="I163" s="6">
        <v>71</v>
      </c>
      <c r="J163" s="6">
        <v>87</v>
      </c>
      <c r="K163" s="6">
        <v>85</v>
      </c>
      <c r="L163" s="6">
        <f aca="true" t="shared" si="8" ref="L163:L192">SUM(F163:K163)</f>
        <v>495</v>
      </c>
      <c r="M163" s="6">
        <f t="shared" si="7"/>
        <v>162</v>
      </c>
    </row>
    <row r="164" spans="2:13" ht="13.5">
      <c r="B164" s="3">
        <v>1</v>
      </c>
      <c r="C164" s="3">
        <v>42</v>
      </c>
      <c r="D164" s="3" t="s">
        <v>148</v>
      </c>
      <c r="E164" s="3" t="s">
        <v>147</v>
      </c>
      <c r="F164" s="3">
        <v>77</v>
      </c>
      <c r="G164" s="3">
        <v>84</v>
      </c>
      <c r="H164" s="3">
        <v>85</v>
      </c>
      <c r="I164" s="3">
        <v>83</v>
      </c>
      <c r="J164" s="3">
        <v>82</v>
      </c>
      <c r="K164" s="3">
        <v>84</v>
      </c>
      <c r="L164" s="3">
        <f t="shared" si="8"/>
        <v>495</v>
      </c>
      <c r="M164" s="3">
        <f t="shared" si="7"/>
        <v>162</v>
      </c>
    </row>
    <row r="165" spans="2:13" ht="13.5">
      <c r="B165" s="3">
        <v>5</v>
      </c>
      <c r="C165" s="3">
        <v>26</v>
      </c>
      <c r="D165" s="3" t="s">
        <v>90</v>
      </c>
      <c r="E165" s="3" t="s">
        <v>68</v>
      </c>
      <c r="F165" s="3">
        <v>84</v>
      </c>
      <c r="G165" s="3">
        <v>82</v>
      </c>
      <c r="H165" s="3">
        <v>83</v>
      </c>
      <c r="I165" s="3">
        <v>79</v>
      </c>
      <c r="J165" s="3">
        <v>82</v>
      </c>
      <c r="K165" s="3">
        <v>84</v>
      </c>
      <c r="L165" s="3">
        <f t="shared" si="8"/>
        <v>494</v>
      </c>
      <c r="M165" s="3">
        <f t="shared" si="7"/>
        <v>164</v>
      </c>
    </row>
    <row r="166" spans="2:13" ht="13.5">
      <c r="B166" s="3">
        <v>2</v>
      </c>
      <c r="C166" s="3">
        <v>33</v>
      </c>
      <c r="D166" s="3" t="s">
        <v>192</v>
      </c>
      <c r="E166" s="3" t="s">
        <v>187</v>
      </c>
      <c r="F166" s="3">
        <v>79</v>
      </c>
      <c r="G166" s="3">
        <v>77</v>
      </c>
      <c r="H166" s="3">
        <v>83</v>
      </c>
      <c r="I166" s="3">
        <v>86</v>
      </c>
      <c r="J166" s="3">
        <v>86</v>
      </c>
      <c r="K166" s="3">
        <v>83</v>
      </c>
      <c r="L166" s="3">
        <f t="shared" si="8"/>
        <v>494</v>
      </c>
      <c r="M166" s="3">
        <f t="shared" si="7"/>
        <v>164</v>
      </c>
    </row>
    <row r="167" spans="2:13" ht="13.5">
      <c r="B167" s="3">
        <v>2</v>
      </c>
      <c r="C167" s="3">
        <v>27</v>
      </c>
      <c r="D167" s="3" t="s">
        <v>170</v>
      </c>
      <c r="E167" s="3" t="s">
        <v>171</v>
      </c>
      <c r="F167" s="3">
        <v>80</v>
      </c>
      <c r="G167" s="3">
        <v>87</v>
      </c>
      <c r="H167" s="3">
        <v>80</v>
      </c>
      <c r="I167" s="3">
        <v>79</v>
      </c>
      <c r="J167" s="3">
        <v>84</v>
      </c>
      <c r="K167" s="3">
        <v>83</v>
      </c>
      <c r="L167" s="3">
        <f t="shared" si="8"/>
        <v>493</v>
      </c>
      <c r="M167" s="3">
        <f t="shared" si="7"/>
        <v>166</v>
      </c>
    </row>
    <row r="168" spans="2:13" ht="13.5">
      <c r="B168" s="3">
        <v>1</v>
      </c>
      <c r="C168" s="3">
        <v>58</v>
      </c>
      <c r="D168" s="3" t="s">
        <v>240</v>
      </c>
      <c r="E168" s="3" t="s">
        <v>235</v>
      </c>
      <c r="F168" s="3">
        <v>84</v>
      </c>
      <c r="G168" s="3">
        <v>74</v>
      </c>
      <c r="H168" s="3">
        <v>84</v>
      </c>
      <c r="I168" s="3">
        <v>83</v>
      </c>
      <c r="J168" s="3">
        <v>85</v>
      </c>
      <c r="K168" s="3">
        <v>82</v>
      </c>
      <c r="L168" s="3">
        <f t="shared" si="8"/>
        <v>492</v>
      </c>
      <c r="M168" s="3">
        <f t="shared" si="7"/>
        <v>167</v>
      </c>
    </row>
    <row r="169" spans="2:13" ht="13.5">
      <c r="B169" s="3">
        <v>1</v>
      </c>
      <c r="C169" s="3">
        <v>54</v>
      </c>
      <c r="D169" s="3" t="s">
        <v>215</v>
      </c>
      <c r="E169" s="3" t="s">
        <v>214</v>
      </c>
      <c r="F169" s="3">
        <v>75</v>
      </c>
      <c r="G169" s="3">
        <v>80</v>
      </c>
      <c r="H169" s="3">
        <v>85</v>
      </c>
      <c r="I169" s="3">
        <v>88</v>
      </c>
      <c r="J169" s="3">
        <v>80</v>
      </c>
      <c r="K169" s="3">
        <v>80</v>
      </c>
      <c r="L169" s="3">
        <f t="shared" si="8"/>
        <v>488</v>
      </c>
      <c r="M169" s="3">
        <f t="shared" si="7"/>
        <v>168</v>
      </c>
    </row>
    <row r="170" spans="2:13" ht="13.5">
      <c r="B170" s="3">
        <v>2</v>
      </c>
      <c r="C170" s="3">
        <v>35</v>
      </c>
      <c r="D170" s="21" t="s">
        <v>158</v>
      </c>
      <c r="E170" s="3" t="s">
        <v>156</v>
      </c>
      <c r="F170" s="3">
        <v>82</v>
      </c>
      <c r="G170" s="3">
        <v>88</v>
      </c>
      <c r="H170" s="3">
        <v>78</v>
      </c>
      <c r="I170" s="3">
        <v>77</v>
      </c>
      <c r="J170" s="3">
        <v>79</v>
      </c>
      <c r="K170" s="3">
        <v>83</v>
      </c>
      <c r="L170" s="3">
        <f t="shared" si="8"/>
        <v>487</v>
      </c>
      <c r="M170" s="3">
        <f aca="true" t="shared" si="9" ref="M170:M192">RANK(L170,L$2:L$192)</f>
        <v>169</v>
      </c>
    </row>
    <row r="171" spans="2:13" ht="13.5">
      <c r="B171" s="3">
        <v>1</v>
      </c>
      <c r="C171" s="3">
        <v>24</v>
      </c>
      <c r="D171" s="3" t="s">
        <v>213</v>
      </c>
      <c r="E171" s="3" t="s">
        <v>214</v>
      </c>
      <c r="F171" s="3">
        <v>89</v>
      </c>
      <c r="G171" s="3">
        <v>82</v>
      </c>
      <c r="H171" s="3">
        <v>77</v>
      </c>
      <c r="I171" s="3">
        <v>77</v>
      </c>
      <c r="J171" s="3">
        <v>85</v>
      </c>
      <c r="K171" s="3">
        <v>77</v>
      </c>
      <c r="L171" s="3">
        <f t="shared" si="8"/>
        <v>487</v>
      </c>
      <c r="M171" s="3">
        <f t="shared" si="9"/>
        <v>169</v>
      </c>
    </row>
    <row r="172" spans="2:13" ht="13.5">
      <c r="B172" s="3">
        <v>3</v>
      </c>
      <c r="C172" s="3">
        <v>68</v>
      </c>
      <c r="D172" s="3" t="s">
        <v>145</v>
      </c>
      <c r="E172" s="3" t="s">
        <v>144</v>
      </c>
      <c r="F172" s="3">
        <v>87</v>
      </c>
      <c r="G172" s="3">
        <v>83</v>
      </c>
      <c r="H172" s="3">
        <v>82</v>
      </c>
      <c r="I172" s="3">
        <v>77</v>
      </c>
      <c r="J172" s="3">
        <v>83</v>
      </c>
      <c r="K172" s="3">
        <v>74</v>
      </c>
      <c r="L172" s="3">
        <f t="shared" si="8"/>
        <v>486</v>
      </c>
      <c r="M172" s="3">
        <f t="shared" si="9"/>
        <v>171</v>
      </c>
    </row>
    <row r="173" spans="2:13" ht="13.5">
      <c r="B173" s="3">
        <v>2</v>
      </c>
      <c r="C173" s="3">
        <v>31</v>
      </c>
      <c r="D173" s="3" t="s">
        <v>78</v>
      </c>
      <c r="E173" s="3" t="s">
        <v>68</v>
      </c>
      <c r="F173" s="3">
        <v>82</v>
      </c>
      <c r="G173" s="3">
        <v>86</v>
      </c>
      <c r="H173" s="3">
        <v>80</v>
      </c>
      <c r="I173" s="3">
        <v>79</v>
      </c>
      <c r="J173" s="3">
        <v>79</v>
      </c>
      <c r="K173" s="3">
        <v>78</v>
      </c>
      <c r="L173" s="3">
        <f t="shared" si="8"/>
        <v>484</v>
      </c>
      <c r="M173" s="3">
        <f t="shared" si="9"/>
        <v>172</v>
      </c>
    </row>
    <row r="174" spans="2:13" ht="13.5">
      <c r="B174" s="3">
        <v>3</v>
      </c>
      <c r="C174" s="3">
        <v>67</v>
      </c>
      <c r="D174" s="3" t="s">
        <v>136</v>
      </c>
      <c r="E174" s="3" t="s">
        <v>109</v>
      </c>
      <c r="F174" s="3">
        <v>84</v>
      </c>
      <c r="G174" s="3">
        <v>83</v>
      </c>
      <c r="H174" s="3">
        <v>79</v>
      </c>
      <c r="I174" s="3">
        <v>77</v>
      </c>
      <c r="J174" s="3">
        <v>84</v>
      </c>
      <c r="K174" s="3">
        <v>77</v>
      </c>
      <c r="L174" s="3">
        <f t="shared" si="8"/>
        <v>484</v>
      </c>
      <c r="M174" s="3">
        <f t="shared" si="9"/>
        <v>172</v>
      </c>
    </row>
    <row r="175" spans="2:13" ht="13.5">
      <c r="B175" s="3">
        <v>2</v>
      </c>
      <c r="C175" s="3">
        <v>54</v>
      </c>
      <c r="D175" s="21" t="s">
        <v>216</v>
      </c>
      <c r="E175" s="3" t="s">
        <v>214</v>
      </c>
      <c r="F175" s="3">
        <v>84</v>
      </c>
      <c r="G175" s="3">
        <v>80</v>
      </c>
      <c r="H175" s="3">
        <v>87</v>
      </c>
      <c r="I175" s="3">
        <v>78</v>
      </c>
      <c r="J175" s="3">
        <v>81</v>
      </c>
      <c r="K175" s="3">
        <v>74</v>
      </c>
      <c r="L175" s="3">
        <f t="shared" si="8"/>
        <v>484</v>
      </c>
      <c r="M175" s="3">
        <f t="shared" si="9"/>
        <v>172</v>
      </c>
    </row>
    <row r="176" spans="2:13" ht="13.5">
      <c r="B176" s="3">
        <v>4</v>
      </c>
      <c r="C176" s="3">
        <v>50</v>
      </c>
      <c r="D176" s="21" t="s">
        <v>51</v>
      </c>
      <c r="E176" s="3" t="s">
        <v>44</v>
      </c>
      <c r="F176" s="3">
        <v>77</v>
      </c>
      <c r="G176" s="3">
        <v>78</v>
      </c>
      <c r="H176" s="3">
        <v>84</v>
      </c>
      <c r="I176" s="3">
        <v>79</v>
      </c>
      <c r="J176" s="3">
        <v>80</v>
      </c>
      <c r="K176" s="3">
        <v>84</v>
      </c>
      <c r="L176" s="3">
        <f t="shared" si="8"/>
        <v>482</v>
      </c>
      <c r="M176" s="3">
        <f t="shared" si="9"/>
        <v>175</v>
      </c>
    </row>
    <row r="177" spans="2:13" ht="13.5">
      <c r="B177" s="3">
        <v>5</v>
      </c>
      <c r="C177" s="3">
        <v>47</v>
      </c>
      <c r="D177" s="20" t="s">
        <v>54</v>
      </c>
      <c r="E177" s="3" t="s">
        <v>40</v>
      </c>
      <c r="F177" s="3">
        <v>78</v>
      </c>
      <c r="G177" s="3">
        <v>82</v>
      </c>
      <c r="H177" s="3">
        <v>80</v>
      </c>
      <c r="I177" s="3">
        <v>70</v>
      </c>
      <c r="J177" s="3">
        <v>87</v>
      </c>
      <c r="K177" s="3">
        <v>83</v>
      </c>
      <c r="L177" s="3">
        <f t="shared" si="8"/>
        <v>480</v>
      </c>
      <c r="M177" s="3">
        <f t="shared" si="9"/>
        <v>176</v>
      </c>
    </row>
    <row r="178" spans="2:13" ht="13.5">
      <c r="B178" s="3">
        <v>2</v>
      </c>
      <c r="C178" s="3">
        <v>24</v>
      </c>
      <c r="D178" s="3" t="s">
        <v>123</v>
      </c>
      <c r="E178" s="3" t="s">
        <v>121</v>
      </c>
      <c r="F178" s="3">
        <v>75</v>
      </c>
      <c r="G178" s="3">
        <v>86</v>
      </c>
      <c r="H178" s="3">
        <v>75</v>
      </c>
      <c r="I178" s="3">
        <v>79</v>
      </c>
      <c r="J178" s="3">
        <v>85</v>
      </c>
      <c r="K178" s="3">
        <v>78</v>
      </c>
      <c r="L178" s="3">
        <f t="shared" si="8"/>
        <v>478</v>
      </c>
      <c r="M178" s="3">
        <f t="shared" si="9"/>
        <v>177</v>
      </c>
    </row>
    <row r="179" spans="2:13" ht="13.5">
      <c r="B179" s="3">
        <v>5</v>
      </c>
      <c r="C179" s="3">
        <v>48</v>
      </c>
      <c r="D179" s="20" t="s">
        <v>163</v>
      </c>
      <c r="E179" s="3" t="s">
        <v>160</v>
      </c>
      <c r="F179" s="3">
        <v>84</v>
      </c>
      <c r="G179" s="3">
        <v>75</v>
      </c>
      <c r="H179" s="3">
        <v>80</v>
      </c>
      <c r="I179" s="3">
        <v>85</v>
      </c>
      <c r="J179" s="3">
        <v>83</v>
      </c>
      <c r="K179" s="3">
        <v>71</v>
      </c>
      <c r="L179" s="3">
        <f t="shared" si="8"/>
        <v>478</v>
      </c>
      <c r="M179" s="3">
        <f t="shared" si="9"/>
        <v>177</v>
      </c>
    </row>
    <row r="180" spans="2:13" ht="13.5">
      <c r="B180" s="3">
        <v>4</v>
      </c>
      <c r="C180" s="3">
        <v>67</v>
      </c>
      <c r="D180" s="3" t="s">
        <v>108</v>
      </c>
      <c r="E180" s="3" t="s">
        <v>109</v>
      </c>
      <c r="F180" s="3">
        <v>77</v>
      </c>
      <c r="G180" s="3">
        <v>78</v>
      </c>
      <c r="H180" s="3">
        <v>83</v>
      </c>
      <c r="I180" s="3">
        <v>82</v>
      </c>
      <c r="J180" s="3">
        <v>81</v>
      </c>
      <c r="K180" s="3">
        <v>76</v>
      </c>
      <c r="L180" s="3">
        <f t="shared" si="8"/>
        <v>477</v>
      </c>
      <c r="M180" s="3">
        <f t="shared" si="9"/>
        <v>179</v>
      </c>
    </row>
    <row r="181" spans="2:13" ht="13.5">
      <c r="B181" s="3">
        <v>3</v>
      </c>
      <c r="C181" s="3">
        <v>69</v>
      </c>
      <c r="D181" s="3" t="s">
        <v>299</v>
      </c>
      <c r="E181" s="3" t="s">
        <v>171</v>
      </c>
      <c r="F181" s="3">
        <v>75</v>
      </c>
      <c r="G181" s="3">
        <v>80</v>
      </c>
      <c r="H181" s="3">
        <v>85</v>
      </c>
      <c r="I181" s="3">
        <v>75</v>
      </c>
      <c r="J181" s="3">
        <v>80</v>
      </c>
      <c r="K181" s="3">
        <v>74</v>
      </c>
      <c r="L181" s="3">
        <f t="shared" si="8"/>
        <v>469</v>
      </c>
      <c r="M181" s="3">
        <f t="shared" si="9"/>
        <v>180</v>
      </c>
    </row>
    <row r="182" spans="2:13" ht="13.5">
      <c r="B182" s="3">
        <v>2</v>
      </c>
      <c r="C182" s="3">
        <v>29</v>
      </c>
      <c r="D182" s="3" t="s">
        <v>252</v>
      </c>
      <c r="E182" s="3" t="s">
        <v>235</v>
      </c>
      <c r="F182" s="3">
        <v>73</v>
      </c>
      <c r="G182" s="3">
        <v>72</v>
      </c>
      <c r="H182" s="3">
        <v>89</v>
      </c>
      <c r="I182" s="3">
        <v>73</v>
      </c>
      <c r="J182" s="3">
        <v>86</v>
      </c>
      <c r="K182" s="3">
        <v>75</v>
      </c>
      <c r="L182" s="3">
        <f t="shared" si="8"/>
        <v>468</v>
      </c>
      <c r="M182" s="3">
        <f t="shared" si="9"/>
        <v>181</v>
      </c>
    </row>
    <row r="183" spans="2:13" ht="13.5">
      <c r="B183" s="3">
        <v>4</v>
      </c>
      <c r="C183" s="3">
        <v>63</v>
      </c>
      <c r="D183" s="3" t="s">
        <v>179</v>
      </c>
      <c r="E183" s="3" t="s">
        <v>171</v>
      </c>
      <c r="F183" s="3">
        <v>78</v>
      </c>
      <c r="G183" s="3">
        <v>70</v>
      </c>
      <c r="H183" s="3">
        <v>74</v>
      </c>
      <c r="I183" s="3">
        <v>83</v>
      </c>
      <c r="J183" s="3">
        <v>80</v>
      </c>
      <c r="K183" s="3">
        <v>79</v>
      </c>
      <c r="L183" s="3">
        <f t="shared" si="8"/>
        <v>464</v>
      </c>
      <c r="M183" s="3">
        <f t="shared" si="9"/>
        <v>182</v>
      </c>
    </row>
    <row r="184" spans="2:13" ht="13.5">
      <c r="B184" s="3">
        <v>1</v>
      </c>
      <c r="C184" s="3">
        <v>63</v>
      </c>
      <c r="D184" s="3" t="s">
        <v>172</v>
      </c>
      <c r="E184" s="3" t="s">
        <v>171</v>
      </c>
      <c r="F184" s="3">
        <v>84</v>
      </c>
      <c r="G184" s="3">
        <v>75</v>
      </c>
      <c r="H184" s="3">
        <v>68</v>
      </c>
      <c r="I184" s="3">
        <v>73</v>
      </c>
      <c r="J184" s="3">
        <v>87</v>
      </c>
      <c r="K184" s="3">
        <v>74</v>
      </c>
      <c r="L184" s="3">
        <f t="shared" si="8"/>
        <v>461</v>
      </c>
      <c r="M184" s="3">
        <f t="shared" si="9"/>
        <v>183</v>
      </c>
    </row>
    <row r="185" spans="2:13" ht="13.5">
      <c r="B185" s="3">
        <v>3</v>
      </c>
      <c r="C185" s="3">
        <v>28</v>
      </c>
      <c r="D185" s="3" t="s">
        <v>228</v>
      </c>
      <c r="E185" s="3" t="s">
        <v>225</v>
      </c>
      <c r="F185" s="3">
        <v>90</v>
      </c>
      <c r="G185" s="3">
        <v>85</v>
      </c>
      <c r="H185" s="3">
        <v>85</v>
      </c>
      <c r="I185" s="3">
        <v>87</v>
      </c>
      <c r="J185" s="3">
        <v>85</v>
      </c>
      <c r="K185" s="3">
        <v>24</v>
      </c>
      <c r="L185" s="3">
        <f t="shared" si="8"/>
        <v>456</v>
      </c>
      <c r="M185" s="3">
        <f t="shared" si="9"/>
        <v>184</v>
      </c>
    </row>
    <row r="186" spans="2:13" ht="13.5">
      <c r="B186" s="3">
        <v>3</v>
      </c>
      <c r="C186" s="3">
        <v>62</v>
      </c>
      <c r="D186" s="3" t="s">
        <v>250</v>
      </c>
      <c r="E186" s="3" t="s">
        <v>235</v>
      </c>
      <c r="F186" s="3">
        <v>74</v>
      </c>
      <c r="G186" s="3">
        <v>74</v>
      </c>
      <c r="H186" s="3">
        <v>75</v>
      </c>
      <c r="I186" s="3">
        <v>76</v>
      </c>
      <c r="J186" s="3">
        <v>77</v>
      </c>
      <c r="K186" s="3">
        <v>79</v>
      </c>
      <c r="L186" s="3">
        <f t="shared" si="8"/>
        <v>455</v>
      </c>
      <c r="M186" s="3">
        <f t="shared" si="9"/>
        <v>185</v>
      </c>
    </row>
    <row r="187" spans="2:13" ht="13.5">
      <c r="B187" s="3">
        <v>4</v>
      </c>
      <c r="C187" s="3">
        <v>47</v>
      </c>
      <c r="D187" s="21" t="s">
        <v>49</v>
      </c>
      <c r="E187" s="3" t="s">
        <v>40</v>
      </c>
      <c r="F187" s="3">
        <v>69</v>
      </c>
      <c r="G187" s="3">
        <v>75</v>
      </c>
      <c r="H187" s="3">
        <v>72</v>
      </c>
      <c r="I187" s="3">
        <v>76</v>
      </c>
      <c r="J187" s="3">
        <v>75</v>
      </c>
      <c r="K187" s="3">
        <v>70</v>
      </c>
      <c r="L187" s="3">
        <f t="shared" si="8"/>
        <v>437</v>
      </c>
      <c r="M187" s="3">
        <f t="shared" si="9"/>
        <v>186</v>
      </c>
    </row>
    <row r="188" spans="2:15" ht="13.5">
      <c r="B188" s="3">
        <v>2</v>
      </c>
      <c r="C188" s="3">
        <v>26</v>
      </c>
      <c r="D188" s="3" t="s">
        <v>77</v>
      </c>
      <c r="E188" s="3" t="s">
        <v>68</v>
      </c>
      <c r="F188" s="3">
        <v>72</v>
      </c>
      <c r="G188" s="3">
        <v>65</v>
      </c>
      <c r="H188" s="3">
        <v>72</v>
      </c>
      <c r="I188" s="3">
        <v>65</v>
      </c>
      <c r="J188" s="3">
        <v>63</v>
      </c>
      <c r="K188" s="3">
        <v>77</v>
      </c>
      <c r="L188" s="3">
        <f t="shared" si="8"/>
        <v>414</v>
      </c>
      <c r="M188" s="3">
        <f t="shared" si="9"/>
        <v>187</v>
      </c>
      <c r="N188" s="19"/>
      <c r="O188" s="19"/>
    </row>
    <row r="189" spans="2:13" ht="13.5">
      <c r="B189" s="3">
        <v>4</v>
      </c>
      <c r="C189" s="3">
        <v>57</v>
      </c>
      <c r="D189" s="3" t="s">
        <v>62</v>
      </c>
      <c r="E189" s="3" t="s">
        <v>61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f t="shared" si="8"/>
        <v>0</v>
      </c>
      <c r="M189" s="3">
        <f t="shared" si="9"/>
        <v>188</v>
      </c>
    </row>
    <row r="190" spans="2:13" ht="13.5">
      <c r="B190" s="3">
        <v>2</v>
      </c>
      <c r="C190" s="3">
        <v>66</v>
      </c>
      <c r="D190" s="3" t="s">
        <v>193</v>
      </c>
      <c r="E190" s="3" t="s">
        <v>187</v>
      </c>
      <c r="F190" s="3"/>
      <c r="G190" s="3" t="s">
        <v>282</v>
      </c>
      <c r="H190" s="3"/>
      <c r="I190" s="3"/>
      <c r="J190" s="3" t="s">
        <v>283</v>
      </c>
      <c r="K190" s="3"/>
      <c r="L190" s="3">
        <f t="shared" si="8"/>
        <v>0</v>
      </c>
      <c r="M190" s="3">
        <f t="shared" si="9"/>
        <v>188</v>
      </c>
    </row>
    <row r="191" spans="2:13" ht="13.5">
      <c r="B191" s="3">
        <v>4</v>
      </c>
      <c r="C191" s="3">
        <v>64</v>
      </c>
      <c r="D191" s="3" t="s">
        <v>128</v>
      </c>
      <c r="E191" s="3" t="s">
        <v>121</v>
      </c>
      <c r="F191" s="3"/>
      <c r="G191" s="3" t="s">
        <v>282</v>
      </c>
      <c r="H191" s="3"/>
      <c r="I191" s="3"/>
      <c r="J191" s="3" t="s">
        <v>283</v>
      </c>
      <c r="K191" s="3"/>
      <c r="L191" s="3">
        <f t="shared" si="8"/>
        <v>0</v>
      </c>
      <c r="M191" s="3">
        <f t="shared" si="9"/>
        <v>188</v>
      </c>
    </row>
    <row r="192" spans="2:15" ht="13.5">
      <c r="B192" s="3">
        <v>5</v>
      </c>
      <c r="C192" s="3">
        <v>31</v>
      </c>
      <c r="D192" s="3" t="s">
        <v>198</v>
      </c>
      <c r="E192" s="3" t="s">
        <v>199</v>
      </c>
      <c r="F192" s="3"/>
      <c r="G192" s="3" t="s">
        <v>282</v>
      </c>
      <c r="H192" s="3"/>
      <c r="I192" s="3"/>
      <c r="J192" s="3" t="s">
        <v>283</v>
      </c>
      <c r="K192" s="3"/>
      <c r="L192" s="3">
        <f t="shared" si="8"/>
        <v>0</v>
      </c>
      <c r="M192" s="3">
        <f t="shared" si="9"/>
        <v>188</v>
      </c>
      <c r="N192" s="19"/>
      <c r="O192" s="19"/>
    </row>
  </sheetData>
  <printOptions/>
  <pageMargins left="0.75" right="0.75" top="1" bottom="1" header="0.512" footer="0.512"/>
  <pageSetup orientation="portrait" paperSize="9" r:id="rId1"/>
  <headerFooter alignWithMargins="0">
    <oddHeader>&amp;L&amp;F&amp;C&amp;A</oddHeader>
    <oddFooter>&amp;C本部公認審判員  米田 慎也&amp;R本部公認審判員  山口 正史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L45"/>
  <sheetViews>
    <sheetView workbookViewId="0" topLeftCell="A1">
      <selection activeCell="A3" sqref="A3"/>
    </sheetView>
  </sheetViews>
  <sheetFormatPr defaultColWidth="9.00390625" defaultRowHeight="13.5"/>
  <cols>
    <col min="1" max="1" width="4.375" style="2" customWidth="1"/>
    <col min="2" max="3" width="4.00390625" style="2" customWidth="1"/>
    <col min="4" max="4" width="13.625" style="2" customWidth="1"/>
    <col min="5" max="5" width="12.625" style="2" customWidth="1"/>
    <col min="6" max="9" width="4.625" style="2" customWidth="1"/>
    <col min="10" max="10" width="8.625" style="2" customWidth="1"/>
    <col min="11" max="11" width="5.625" style="2" customWidth="1"/>
    <col min="12" max="12" width="7.25390625" style="2" customWidth="1"/>
    <col min="13" max="16384" width="9.00390625" style="2" customWidth="1"/>
  </cols>
  <sheetData>
    <row r="1" spans="2:12" ht="14.25">
      <c r="B1" s="1" t="s">
        <v>0</v>
      </c>
      <c r="C1" s="1" t="s">
        <v>1</v>
      </c>
      <c r="D1" s="1" t="s">
        <v>2</v>
      </c>
      <c r="E1" s="1" t="s">
        <v>3</v>
      </c>
      <c r="F1" s="1" t="s">
        <v>6</v>
      </c>
      <c r="G1" s="1" t="s">
        <v>7</v>
      </c>
      <c r="H1" s="1" t="s">
        <v>12</v>
      </c>
      <c r="I1" s="1" t="s">
        <v>13</v>
      </c>
      <c r="J1" s="1" t="s">
        <v>10</v>
      </c>
      <c r="K1" s="1" t="s">
        <v>11</v>
      </c>
      <c r="L1" s="1" t="s">
        <v>301</v>
      </c>
    </row>
    <row r="2" spans="2:12" ht="13.5">
      <c r="B2" s="3" t="s">
        <v>69</v>
      </c>
      <c r="C2" s="3">
        <v>40</v>
      </c>
      <c r="D2" s="21" t="s">
        <v>104</v>
      </c>
      <c r="E2" s="22" t="s">
        <v>96</v>
      </c>
      <c r="F2" s="3">
        <v>96</v>
      </c>
      <c r="G2" s="3">
        <v>97</v>
      </c>
      <c r="H2" s="3">
        <v>97</v>
      </c>
      <c r="I2" s="3">
        <v>97</v>
      </c>
      <c r="J2" s="3">
        <f aca="true" t="shared" si="0" ref="J2:J33">SUM(F2:I2)</f>
        <v>387</v>
      </c>
      <c r="K2" s="3">
        <f aca="true" t="shared" si="1" ref="K2:K45">RANK(J2,J$2:J$45)</f>
        <v>1</v>
      </c>
      <c r="L2" s="40"/>
    </row>
    <row r="3" spans="2:12" ht="13.5">
      <c r="B3" s="3" t="s">
        <v>71</v>
      </c>
      <c r="C3" s="3">
        <v>45</v>
      </c>
      <c r="D3" s="21" t="s">
        <v>201</v>
      </c>
      <c r="E3" s="3" t="s">
        <v>199</v>
      </c>
      <c r="F3" s="3">
        <v>96</v>
      </c>
      <c r="G3" s="3">
        <v>94</v>
      </c>
      <c r="H3" s="3">
        <v>96</v>
      </c>
      <c r="I3" s="3">
        <v>99</v>
      </c>
      <c r="J3" s="3">
        <f t="shared" si="0"/>
        <v>385</v>
      </c>
      <c r="K3" s="3">
        <f t="shared" si="1"/>
        <v>2</v>
      </c>
      <c r="L3" s="40"/>
    </row>
    <row r="4" spans="2:12" ht="13.5">
      <c r="B4" s="3" t="s">
        <v>71</v>
      </c>
      <c r="C4" s="3">
        <v>40</v>
      </c>
      <c r="D4" s="21" t="s">
        <v>105</v>
      </c>
      <c r="E4" s="22" t="s">
        <v>96</v>
      </c>
      <c r="F4" s="3">
        <v>93</v>
      </c>
      <c r="G4" s="3">
        <v>99</v>
      </c>
      <c r="H4" s="3">
        <v>94</v>
      </c>
      <c r="I4" s="3">
        <v>98</v>
      </c>
      <c r="J4" s="3">
        <f t="shared" si="0"/>
        <v>384</v>
      </c>
      <c r="K4" s="3">
        <f t="shared" si="1"/>
        <v>3</v>
      </c>
      <c r="L4" s="40"/>
    </row>
    <row r="5" spans="2:12" ht="13.5">
      <c r="B5" s="3" t="s">
        <v>69</v>
      </c>
      <c r="C5" s="3">
        <v>53</v>
      </c>
      <c r="D5" s="21" t="s">
        <v>200</v>
      </c>
      <c r="E5" s="3" t="s">
        <v>199</v>
      </c>
      <c r="F5" s="3">
        <v>92</v>
      </c>
      <c r="G5" s="3">
        <v>96</v>
      </c>
      <c r="H5" s="3">
        <v>96</v>
      </c>
      <c r="I5" s="3">
        <v>99</v>
      </c>
      <c r="J5" s="3">
        <f t="shared" si="0"/>
        <v>383</v>
      </c>
      <c r="K5" s="3">
        <f t="shared" si="1"/>
        <v>4</v>
      </c>
      <c r="L5" s="40"/>
    </row>
    <row r="6" spans="2:12" ht="13.5">
      <c r="B6" s="3" t="s">
        <v>65</v>
      </c>
      <c r="C6" s="3">
        <v>45</v>
      </c>
      <c r="D6" s="21" t="s">
        <v>198</v>
      </c>
      <c r="E6" s="3" t="s">
        <v>199</v>
      </c>
      <c r="F6" s="3">
        <v>93</v>
      </c>
      <c r="G6" s="3">
        <v>97</v>
      </c>
      <c r="H6" s="3">
        <v>94</v>
      </c>
      <c r="I6" s="3">
        <v>97</v>
      </c>
      <c r="J6" s="3">
        <f t="shared" si="0"/>
        <v>381</v>
      </c>
      <c r="K6" s="3">
        <f t="shared" si="1"/>
        <v>5</v>
      </c>
      <c r="L6" s="40"/>
    </row>
    <row r="7" spans="2:12" ht="13.5">
      <c r="B7" s="3" t="s">
        <v>65</v>
      </c>
      <c r="C7" s="3">
        <v>46</v>
      </c>
      <c r="D7" s="21" t="s">
        <v>258</v>
      </c>
      <c r="E7" s="3" t="s">
        <v>235</v>
      </c>
      <c r="F7" s="3">
        <v>94</v>
      </c>
      <c r="G7" s="3">
        <v>94</v>
      </c>
      <c r="H7" s="3">
        <v>95</v>
      </c>
      <c r="I7" s="3">
        <v>96</v>
      </c>
      <c r="J7" s="3">
        <f t="shared" si="0"/>
        <v>379</v>
      </c>
      <c r="K7" s="3">
        <f t="shared" si="1"/>
        <v>6</v>
      </c>
      <c r="L7" s="40"/>
    </row>
    <row r="8" spans="2:12" ht="13.5">
      <c r="B8" s="3" t="s">
        <v>65</v>
      </c>
      <c r="C8" s="3">
        <v>38</v>
      </c>
      <c r="D8" s="21" t="s">
        <v>257</v>
      </c>
      <c r="E8" s="3" t="s">
        <v>235</v>
      </c>
      <c r="F8" s="3">
        <v>95</v>
      </c>
      <c r="G8" s="3">
        <v>95</v>
      </c>
      <c r="H8" s="3">
        <v>92</v>
      </c>
      <c r="I8" s="3">
        <v>96</v>
      </c>
      <c r="J8" s="3">
        <f t="shared" si="0"/>
        <v>378</v>
      </c>
      <c r="K8" s="3">
        <f t="shared" si="1"/>
        <v>7</v>
      </c>
      <c r="L8" s="40"/>
    </row>
    <row r="9" spans="2:12" ht="13.5">
      <c r="B9" s="3" t="s">
        <v>71</v>
      </c>
      <c r="C9" s="3">
        <v>48</v>
      </c>
      <c r="D9" s="20" t="s">
        <v>99</v>
      </c>
      <c r="E9" s="22" t="s">
        <v>96</v>
      </c>
      <c r="F9" s="3">
        <v>92</v>
      </c>
      <c r="G9" s="3">
        <v>95</v>
      </c>
      <c r="H9" s="3">
        <v>96</v>
      </c>
      <c r="I9" s="3">
        <v>93</v>
      </c>
      <c r="J9" s="3">
        <f t="shared" si="0"/>
        <v>376</v>
      </c>
      <c r="K9" s="3">
        <f t="shared" si="1"/>
        <v>8</v>
      </c>
      <c r="L9" s="40"/>
    </row>
    <row r="10" spans="2:12" ht="13.5">
      <c r="B10" s="3" t="s">
        <v>71</v>
      </c>
      <c r="C10" s="3">
        <v>46</v>
      </c>
      <c r="D10" s="20" t="s">
        <v>239</v>
      </c>
      <c r="E10" s="3" t="s">
        <v>235</v>
      </c>
      <c r="F10" s="3">
        <v>96</v>
      </c>
      <c r="G10" s="3">
        <v>96</v>
      </c>
      <c r="H10" s="3">
        <v>93</v>
      </c>
      <c r="I10" s="3">
        <v>90</v>
      </c>
      <c r="J10" s="3">
        <f t="shared" si="0"/>
        <v>375</v>
      </c>
      <c r="K10" s="3">
        <f t="shared" si="1"/>
        <v>9</v>
      </c>
      <c r="L10" s="40"/>
    </row>
    <row r="11" spans="2:12" ht="13.5">
      <c r="B11" s="3" t="s">
        <v>71</v>
      </c>
      <c r="C11" s="3">
        <v>55</v>
      </c>
      <c r="D11" s="3" t="s">
        <v>189</v>
      </c>
      <c r="E11" s="3" t="s">
        <v>187</v>
      </c>
      <c r="F11" s="3">
        <v>94</v>
      </c>
      <c r="G11" s="3">
        <v>93</v>
      </c>
      <c r="H11" s="3">
        <v>92</v>
      </c>
      <c r="I11" s="3">
        <v>94</v>
      </c>
      <c r="J11" s="3">
        <f t="shared" si="0"/>
        <v>373</v>
      </c>
      <c r="K11" s="3">
        <f t="shared" si="1"/>
        <v>10</v>
      </c>
      <c r="L11" s="40"/>
    </row>
    <row r="12" spans="2:12" ht="13.5">
      <c r="B12" s="3" t="s">
        <v>69</v>
      </c>
      <c r="C12" s="3">
        <v>48</v>
      </c>
      <c r="D12" s="21" t="s">
        <v>98</v>
      </c>
      <c r="E12" s="22" t="s">
        <v>96</v>
      </c>
      <c r="F12" s="3">
        <v>91</v>
      </c>
      <c r="G12" s="3">
        <v>89</v>
      </c>
      <c r="H12" s="3">
        <v>94</v>
      </c>
      <c r="I12" s="3">
        <v>95</v>
      </c>
      <c r="J12" s="3">
        <f t="shared" si="0"/>
        <v>369</v>
      </c>
      <c r="K12" s="3">
        <f t="shared" si="1"/>
        <v>11</v>
      </c>
      <c r="L12" s="40"/>
    </row>
    <row r="13" spans="2:12" ht="13.5">
      <c r="B13" s="3" t="s">
        <v>65</v>
      </c>
      <c r="C13" s="3">
        <v>57</v>
      </c>
      <c r="D13" s="3" t="s">
        <v>62</v>
      </c>
      <c r="E13" s="3" t="s">
        <v>61</v>
      </c>
      <c r="F13" s="3">
        <v>91</v>
      </c>
      <c r="G13" s="3">
        <v>90</v>
      </c>
      <c r="H13" s="3">
        <v>91</v>
      </c>
      <c r="I13" s="3">
        <v>96</v>
      </c>
      <c r="J13" s="3">
        <f t="shared" si="0"/>
        <v>368</v>
      </c>
      <c r="K13" s="3">
        <f t="shared" si="1"/>
        <v>12</v>
      </c>
      <c r="L13" s="40"/>
    </row>
    <row r="14" spans="2:12" ht="13.5">
      <c r="B14" s="3" t="s">
        <v>71</v>
      </c>
      <c r="C14" s="3">
        <v>54</v>
      </c>
      <c r="D14" s="3" t="s">
        <v>263</v>
      </c>
      <c r="E14" s="3" t="s">
        <v>235</v>
      </c>
      <c r="F14" s="3">
        <v>87</v>
      </c>
      <c r="G14" s="3">
        <v>92</v>
      </c>
      <c r="H14" s="3">
        <v>93</v>
      </c>
      <c r="I14" s="3">
        <v>94</v>
      </c>
      <c r="J14" s="3">
        <f t="shared" si="0"/>
        <v>366</v>
      </c>
      <c r="K14" s="3">
        <f t="shared" si="1"/>
        <v>13</v>
      </c>
      <c r="L14" s="40"/>
    </row>
    <row r="15" spans="2:12" ht="13.5">
      <c r="B15" s="3" t="s">
        <v>71</v>
      </c>
      <c r="C15" s="3">
        <v>43</v>
      </c>
      <c r="D15" s="3" t="s">
        <v>226</v>
      </c>
      <c r="E15" s="3" t="s">
        <v>225</v>
      </c>
      <c r="F15" s="3">
        <v>89</v>
      </c>
      <c r="G15" s="3">
        <v>92</v>
      </c>
      <c r="H15" s="3">
        <v>93</v>
      </c>
      <c r="I15" s="3">
        <v>91</v>
      </c>
      <c r="J15" s="3">
        <f t="shared" si="0"/>
        <v>365</v>
      </c>
      <c r="K15" s="3">
        <f t="shared" si="1"/>
        <v>14</v>
      </c>
      <c r="L15" s="40"/>
    </row>
    <row r="16" spans="2:12" ht="13.5">
      <c r="B16" s="3" t="s">
        <v>71</v>
      </c>
      <c r="C16" s="3">
        <v>52</v>
      </c>
      <c r="D16" s="20" t="s">
        <v>181</v>
      </c>
      <c r="E16" s="3" t="s">
        <v>171</v>
      </c>
      <c r="F16" s="3">
        <v>90</v>
      </c>
      <c r="G16" s="3">
        <v>89</v>
      </c>
      <c r="H16" s="3">
        <v>89</v>
      </c>
      <c r="I16" s="3">
        <v>94</v>
      </c>
      <c r="J16" s="3">
        <f t="shared" si="0"/>
        <v>362</v>
      </c>
      <c r="K16" s="3">
        <f t="shared" si="1"/>
        <v>15</v>
      </c>
      <c r="L16" s="40"/>
    </row>
    <row r="17" spans="2:12" ht="13.5">
      <c r="B17" s="3" t="s">
        <v>69</v>
      </c>
      <c r="C17" s="3">
        <v>39</v>
      </c>
      <c r="D17" s="21" t="s">
        <v>115</v>
      </c>
      <c r="E17" s="22" t="s">
        <v>109</v>
      </c>
      <c r="F17" s="3">
        <v>87</v>
      </c>
      <c r="G17" s="3">
        <v>91</v>
      </c>
      <c r="H17" s="3">
        <v>90</v>
      </c>
      <c r="I17" s="3">
        <v>91</v>
      </c>
      <c r="J17" s="3">
        <f t="shared" si="0"/>
        <v>359</v>
      </c>
      <c r="K17" s="3">
        <f t="shared" si="1"/>
        <v>16</v>
      </c>
      <c r="L17" s="40"/>
    </row>
    <row r="18" spans="2:12" ht="13.5">
      <c r="B18" s="3" t="s">
        <v>71</v>
      </c>
      <c r="C18" s="3">
        <v>56</v>
      </c>
      <c r="D18" s="3" t="s">
        <v>117</v>
      </c>
      <c r="E18" s="3" t="s">
        <v>109</v>
      </c>
      <c r="F18" s="3">
        <v>90</v>
      </c>
      <c r="G18" s="3">
        <v>89</v>
      </c>
      <c r="H18" s="3">
        <v>94</v>
      </c>
      <c r="I18" s="3">
        <v>86</v>
      </c>
      <c r="J18" s="3">
        <f t="shared" si="0"/>
        <v>359</v>
      </c>
      <c r="K18" s="3">
        <f t="shared" si="1"/>
        <v>16</v>
      </c>
      <c r="L18" s="40"/>
    </row>
    <row r="19" spans="2:12" ht="13.5">
      <c r="B19" s="3" t="s">
        <v>71</v>
      </c>
      <c r="C19" s="3">
        <v>39</v>
      </c>
      <c r="D19" s="21" t="s">
        <v>111</v>
      </c>
      <c r="E19" s="22" t="s">
        <v>109</v>
      </c>
      <c r="F19" s="3">
        <v>88</v>
      </c>
      <c r="G19" s="3">
        <v>90</v>
      </c>
      <c r="H19" s="3">
        <v>92</v>
      </c>
      <c r="I19" s="3">
        <v>88</v>
      </c>
      <c r="J19" s="3">
        <f t="shared" si="0"/>
        <v>358</v>
      </c>
      <c r="K19" s="3">
        <f t="shared" si="1"/>
        <v>18</v>
      </c>
      <c r="L19" s="40"/>
    </row>
    <row r="20" spans="2:12" ht="13.5">
      <c r="B20" s="3" t="s">
        <v>69</v>
      </c>
      <c r="C20" s="3">
        <v>47</v>
      </c>
      <c r="D20" s="21" t="s">
        <v>118</v>
      </c>
      <c r="E20" s="22" t="s">
        <v>109</v>
      </c>
      <c r="F20" s="3">
        <v>88</v>
      </c>
      <c r="G20" s="3">
        <v>89</v>
      </c>
      <c r="H20" s="3">
        <v>88</v>
      </c>
      <c r="I20" s="3">
        <v>92</v>
      </c>
      <c r="J20" s="3">
        <f t="shared" si="0"/>
        <v>357</v>
      </c>
      <c r="K20" s="3">
        <f t="shared" si="1"/>
        <v>19</v>
      </c>
      <c r="L20" s="40"/>
    </row>
    <row r="21" spans="2:12" ht="13.5">
      <c r="B21" s="3" t="s">
        <v>71</v>
      </c>
      <c r="C21" s="3">
        <v>32</v>
      </c>
      <c r="D21" s="3" t="s">
        <v>245</v>
      </c>
      <c r="E21" s="3" t="s">
        <v>235</v>
      </c>
      <c r="F21" s="3">
        <v>89</v>
      </c>
      <c r="G21" s="3">
        <v>88</v>
      </c>
      <c r="H21" s="3">
        <v>86</v>
      </c>
      <c r="I21" s="3">
        <v>93</v>
      </c>
      <c r="J21" s="3">
        <f t="shared" si="0"/>
        <v>356</v>
      </c>
      <c r="K21" s="3">
        <f t="shared" si="1"/>
        <v>20</v>
      </c>
      <c r="L21" s="40"/>
    </row>
    <row r="22" spans="2:12" ht="13.5">
      <c r="B22" s="3" t="s">
        <v>71</v>
      </c>
      <c r="C22" s="3">
        <v>31</v>
      </c>
      <c r="D22" s="3" t="s">
        <v>102</v>
      </c>
      <c r="E22" s="3" t="s">
        <v>96</v>
      </c>
      <c r="F22" s="3">
        <v>89</v>
      </c>
      <c r="G22" s="3">
        <v>87</v>
      </c>
      <c r="H22" s="3">
        <v>93</v>
      </c>
      <c r="I22" s="3">
        <v>87</v>
      </c>
      <c r="J22" s="3">
        <f t="shared" si="0"/>
        <v>356</v>
      </c>
      <c r="K22" s="3">
        <f t="shared" si="1"/>
        <v>20</v>
      </c>
      <c r="L22" s="40"/>
    </row>
    <row r="23" spans="2:12" ht="13.5">
      <c r="B23" s="3" t="s">
        <v>65</v>
      </c>
      <c r="C23" s="3">
        <v>58</v>
      </c>
      <c r="D23" s="3" t="s">
        <v>247</v>
      </c>
      <c r="E23" s="3" t="s">
        <v>235</v>
      </c>
      <c r="F23" s="3">
        <v>88</v>
      </c>
      <c r="G23" s="3">
        <v>92</v>
      </c>
      <c r="H23" s="3">
        <v>91</v>
      </c>
      <c r="I23" s="3">
        <v>85</v>
      </c>
      <c r="J23" s="3">
        <f t="shared" si="0"/>
        <v>356</v>
      </c>
      <c r="K23" s="3">
        <f t="shared" si="1"/>
        <v>20</v>
      </c>
      <c r="L23" s="40"/>
    </row>
    <row r="24" spans="2:12" ht="13.5">
      <c r="B24" s="3" t="s">
        <v>63</v>
      </c>
      <c r="C24" s="3">
        <v>38</v>
      </c>
      <c r="D24" s="21" t="s">
        <v>267</v>
      </c>
      <c r="E24" s="3" t="s">
        <v>235</v>
      </c>
      <c r="F24" s="3">
        <v>85</v>
      </c>
      <c r="G24" s="3">
        <v>92</v>
      </c>
      <c r="H24" s="3">
        <v>88</v>
      </c>
      <c r="I24" s="3">
        <v>90</v>
      </c>
      <c r="J24" s="3">
        <f t="shared" si="0"/>
        <v>355</v>
      </c>
      <c r="K24" s="3">
        <f t="shared" si="1"/>
        <v>23</v>
      </c>
      <c r="L24" s="40"/>
    </row>
    <row r="25" spans="2:12" ht="13.5">
      <c r="B25" s="3" t="s">
        <v>71</v>
      </c>
      <c r="C25" s="3">
        <v>42</v>
      </c>
      <c r="D25" s="21" t="s">
        <v>151</v>
      </c>
      <c r="E25" s="3" t="s">
        <v>147</v>
      </c>
      <c r="F25" s="3">
        <v>92</v>
      </c>
      <c r="G25" s="3">
        <v>88</v>
      </c>
      <c r="H25" s="3">
        <v>89</v>
      </c>
      <c r="I25" s="3">
        <v>85</v>
      </c>
      <c r="J25" s="3">
        <f t="shared" si="0"/>
        <v>354</v>
      </c>
      <c r="K25" s="3">
        <f t="shared" si="1"/>
        <v>24</v>
      </c>
      <c r="L25" s="40"/>
    </row>
    <row r="26" spans="2:12" ht="13.5">
      <c r="B26" s="3" t="s">
        <v>63</v>
      </c>
      <c r="C26" s="3">
        <v>53</v>
      </c>
      <c r="D26" s="3" t="s">
        <v>64</v>
      </c>
      <c r="E26" s="3" t="s">
        <v>36</v>
      </c>
      <c r="F26" s="3">
        <v>86</v>
      </c>
      <c r="G26" s="3">
        <v>91</v>
      </c>
      <c r="H26" s="3">
        <v>85</v>
      </c>
      <c r="I26" s="3">
        <v>91</v>
      </c>
      <c r="J26" s="3">
        <f t="shared" si="0"/>
        <v>353</v>
      </c>
      <c r="K26" s="3">
        <f t="shared" si="1"/>
        <v>25</v>
      </c>
      <c r="L26" s="40"/>
    </row>
    <row r="27" spans="2:12" ht="13.5">
      <c r="B27" s="3" t="s">
        <v>71</v>
      </c>
      <c r="C27" s="3">
        <v>47</v>
      </c>
      <c r="D27" s="56" t="s">
        <v>119</v>
      </c>
      <c r="E27" s="22" t="s">
        <v>109</v>
      </c>
      <c r="F27" s="3">
        <v>86</v>
      </c>
      <c r="G27" s="3">
        <v>92</v>
      </c>
      <c r="H27" s="3">
        <v>90</v>
      </c>
      <c r="I27" s="3">
        <v>85</v>
      </c>
      <c r="J27" s="3">
        <f t="shared" si="0"/>
        <v>353</v>
      </c>
      <c r="K27" s="3">
        <f t="shared" si="1"/>
        <v>25</v>
      </c>
      <c r="L27" s="40"/>
    </row>
    <row r="28" spans="2:12" ht="13.5">
      <c r="B28" s="3" t="s">
        <v>71</v>
      </c>
      <c r="C28" s="3">
        <v>44</v>
      </c>
      <c r="D28" s="21" t="s">
        <v>185</v>
      </c>
      <c r="E28" s="3" t="s">
        <v>171</v>
      </c>
      <c r="F28" s="3">
        <v>88</v>
      </c>
      <c r="G28" s="3">
        <v>89</v>
      </c>
      <c r="H28" s="3">
        <v>88</v>
      </c>
      <c r="I28" s="3">
        <v>87</v>
      </c>
      <c r="J28" s="3">
        <f t="shared" si="0"/>
        <v>352</v>
      </c>
      <c r="K28" s="3">
        <f t="shared" si="1"/>
        <v>27</v>
      </c>
      <c r="L28" s="40"/>
    </row>
    <row r="29" spans="2:12" ht="13.5">
      <c r="B29" s="3" t="s">
        <v>65</v>
      </c>
      <c r="C29" s="3">
        <v>42</v>
      </c>
      <c r="D29" s="21" t="s">
        <v>153</v>
      </c>
      <c r="E29" s="3" t="s">
        <v>147</v>
      </c>
      <c r="F29" s="3">
        <v>85</v>
      </c>
      <c r="G29" s="3">
        <v>83</v>
      </c>
      <c r="H29" s="3">
        <v>92</v>
      </c>
      <c r="I29" s="3">
        <v>91</v>
      </c>
      <c r="J29" s="3">
        <f t="shared" si="0"/>
        <v>351</v>
      </c>
      <c r="K29" s="3">
        <f t="shared" si="1"/>
        <v>28</v>
      </c>
      <c r="L29" s="40"/>
    </row>
    <row r="30" spans="2:12" ht="13.5">
      <c r="B30" s="3" t="s">
        <v>69</v>
      </c>
      <c r="C30" s="3">
        <v>52</v>
      </c>
      <c r="D30" s="41" t="s">
        <v>175</v>
      </c>
      <c r="E30" s="3" t="s">
        <v>171</v>
      </c>
      <c r="F30" s="3">
        <v>86</v>
      </c>
      <c r="G30" s="3">
        <v>84</v>
      </c>
      <c r="H30" s="3">
        <v>92</v>
      </c>
      <c r="I30" s="3">
        <v>89</v>
      </c>
      <c r="J30" s="3">
        <f t="shared" si="0"/>
        <v>351</v>
      </c>
      <c r="K30" s="3">
        <f t="shared" si="1"/>
        <v>28</v>
      </c>
      <c r="L30" s="40"/>
    </row>
    <row r="31" spans="2:12" ht="13.5">
      <c r="B31" s="3" t="s">
        <v>69</v>
      </c>
      <c r="C31" s="3">
        <v>49</v>
      </c>
      <c r="D31" s="21" t="s">
        <v>70</v>
      </c>
      <c r="E31" s="22" t="s">
        <v>68</v>
      </c>
      <c r="F31" s="3">
        <v>83</v>
      </c>
      <c r="G31" s="3">
        <v>93</v>
      </c>
      <c r="H31" s="3">
        <v>91</v>
      </c>
      <c r="I31" s="3">
        <v>84</v>
      </c>
      <c r="J31" s="3">
        <f t="shared" si="0"/>
        <v>351</v>
      </c>
      <c r="K31" s="3">
        <f t="shared" si="1"/>
        <v>28</v>
      </c>
      <c r="L31" s="40"/>
    </row>
    <row r="32" spans="2:12" ht="13.5">
      <c r="B32" s="3" t="s">
        <v>73</v>
      </c>
      <c r="C32" s="3">
        <v>49</v>
      </c>
      <c r="D32" s="20" t="s">
        <v>74</v>
      </c>
      <c r="E32" s="22" t="s">
        <v>68</v>
      </c>
      <c r="F32" s="3">
        <v>88</v>
      </c>
      <c r="G32" s="3">
        <v>90</v>
      </c>
      <c r="H32" s="3">
        <v>86</v>
      </c>
      <c r="I32" s="3">
        <v>86</v>
      </c>
      <c r="J32" s="3">
        <f t="shared" si="0"/>
        <v>350</v>
      </c>
      <c r="K32" s="3">
        <f t="shared" si="1"/>
        <v>31</v>
      </c>
      <c r="L32" s="40"/>
    </row>
    <row r="33" spans="2:12" ht="13.5">
      <c r="B33" s="3" t="s">
        <v>69</v>
      </c>
      <c r="C33" s="3">
        <v>50</v>
      </c>
      <c r="D33" s="21" t="s">
        <v>150</v>
      </c>
      <c r="E33" s="3" t="s">
        <v>147</v>
      </c>
      <c r="F33" s="3">
        <v>87</v>
      </c>
      <c r="G33" s="3">
        <v>85</v>
      </c>
      <c r="H33" s="3">
        <v>87</v>
      </c>
      <c r="I33" s="3">
        <v>90</v>
      </c>
      <c r="J33" s="3">
        <f t="shared" si="0"/>
        <v>349</v>
      </c>
      <c r="K33" s="3">
        <f t="shared" si="1"/>
        <v>32</v>
      </c>
      <c r="L33" s="40"/>
    </row>
    <row r="34" spans="2:12" ht="13.5">
      <c r="B34" s="3" t="s">
        <v>65</v>
      </c>
      <c r="C34" s="3">
        <v>43</v>
      </c>
      <c r="D34" s="3" t="s">
        <v>224</v>
      </c>
      <c r="E34" s="3" t="s">
        <v>225</v>
      </c>
      <c r="F34" s="3">
        <v>80</v>
      </c>
      <c r="G34" s="3">
        <v>92</v>
      </c>
      <c r="H34" s="3">
        <v>93</v>
      </c>
      <c r="I34" s="3">
        <v>84</v>
      </c>
      <c r="J34" s="3">
        <f aca="true" t="shared" si="2" ref="J34:J45">SUM(F34:I34)</f>
        <v>349</v>
      </c>
      <c r="K34" s="3">
        <f t="shared" si="1"/>
        <v>32</v>
      </c>
      <c r="L34" s="40"/>
    </row>
    <row r="35" spans="2:12" ht="13.5">
      <c r="B35" s="3" t="s">
        <v>65</v>
      </c>
      <c r="C35" s="3">
        <v>32</v>
      </c>
      <c r="D35" s="3" t="s">
        <v>260</v>
      </c>
      <c r="E35" s="3" t="s">
        <v>235</v>
      </c>
      <c r="F35" s="3">
        <v>83</v>
      </c>
      <c r="G35" s="3">
        <v>92</v>
      </c>
      <c r="H35" s="3">
        <v>87</v>
      </c>
      <c r="I35" s="3">
        <v>85</v>
      </c>
      <c r="J35" s="3">
        <f t="shared" si="2"/>
        <v>347</v>
      </c>
      <c r="K35" s="3">
        <f t="shared" si="1"/>
        <v>34</v>
      </c>
      <c r="L35" s="40"/>
    </row>
    <row r="36" spans="2:12" ht="13.5">
      <c r="B36" s="3" t="s">
        <v>69</v>
      </c>
      <c r="C36" s="3">
        <v>37</v>
      </c>
      <c r="D36" s="3" t="s">
        <v>132</v>
      </c>
      <c r="E36" s="3" t="s">
        <v>121</v>
      </c>
      <c r="F36" s="3">
        <v>87</v>
      </c>
      <c r="G36" s="3">
        <v>86</v>
      </c>
      <c r="H36" s="3">
        <v>84</v>
      </c>
      <c r="I36" s="3">
        <v>89</v>
      </c>
      <c r="J36" s="3">
        <f t="shared" si="2"/>
        <v>346</v>
      </c>
      <c r="K36" s="3">
        <f t="shared" si="1"/>
        <v>35</v>
      </c>
      <c r="L36" s="40"/>
    </row>
    <row r="37" spans="2:12" ht="13.5">
      <c r="B37" s="3" t="s">
        <v>65</v>
      </c>
      <c r="C37" s="3">
        <v>54</v>
      </c>
      <c r="D37" s="3" t="s">
        <v>255</v>
      </c>
      <c r="E37" s="3" t="s">
        <v>235</v>
      </c>
      <c r="F37" s="3">
        <v>87</v>
      </c>
      <c r="G37" s="3">
        <v>88</v>
      </c>
      <c r="H37" s="3">
        <v>87</v>
      </c>
      <c r="I37" s="3">
        <v>82</v>
      </c>
      <c r="J37" s="3">
        <f t="shared" si="2"/>
        <v>344</v>
      </c>
      <c r="K37" s="3">
        <f t="shared" si="1"/>
        <v>36</v>
      </c>
      <c r="L37" s="40"/>
    </row>
    <row r="38" spans="2:12" ht="13.5">
      <c r="B38" s="3" t="s">
        <v>66</v>
      </c>
      <c r="C38" s="3">
        <v>41</v>
      </c>
      <c r="D38" s="21" t="s">
        <v>67</v>
      </c>
      <c r="E38" s="22" t="s">
        <v>68</v>
      </c>
      <c r="F38" s="3">
        <v>89</v>
      </c>
      <c r="G38" s="3">
        <v>86</v>
      </c>
      <c r="H38" s="3">
        <v>89</v>
      </c>
      <c r="I38" s="3">
        <v>80</v>
      </c>
      <c r="J38" s="3">
        <f t="shared" si="2"/>
        <v>344</v>
      </c>
      <c r="K38" s="3">
        <f t="shared" si="1"/>
        <v>36</v>
      </c>
      <c r="L38" s="40"/>
    </row>
    <row r="39" spans="2:12" ht="13.5">
      <c r="B39" s="3" t="s">
        <v>71</v>
      </c>
      <c r="C39" s="3">
        <v>34</v>
      </c>
      <c r="D39" s="3" t="s">
        <v>116</v>
      </c>
      <c r="E39" s="3" t="s">
        <v>109</v>
      </c>
      <c r="F39" s="3">
        <v>85</v>
      </c>
      <c r="G39" s="3">
        <v>87</v>
      </c>
      <c r="H39" s="3">
        <v>86</v>
      </c>
      <c r="I39" s="3">
        <v>84</v>
      </c>
      <c r="J39" s="3">
        <f t="shared" si="2"/>
        <v>342</v>
      </c>
      <c r="K39" s="3">
        <f t="shared" si="1"/>
        <v>38</v>
      </c>
      <c r="L39" s="40" t="s">
        <v>302</v>
      </c>
    </row>
    <row r="40" spans="2:12" ht="13.5">
      <c r="B40" s="3" t="s">
        <v>71</v>
      </c>
      <c r="C40" s="3">
        <v>41</v>
      </c>
      <c r="D40" s="21" t="s">
        <v>72</v>
      </c>
      <c r="E40" s="22" t="s">
        <v>68</v>
      </c>
      <c r="F40" s="3">
        <v>78</v>
      </c>
      <c r="G40" s="3">
        <v>87</v>
      </c>
      <c r="H40" s="3">
        <v>86</v>
      </c>
      <c r="I40" s="3">
        <v>90</v>
      </c>
      <c r="J40" s="3">
        <f t="shared" si="2"/>
        <v>341</v>
      </c>
      <c r="K40" s="3">
        <f t="shared" si="1"/>
        <v>39</v>
      </c>
      <c r="L40" s="40"/>
    </row>
    <row r="41" spans="2:12" ht="13.5">
      <c r="B41" s="3" t="s">
        <v>71</v>
      </c>
      <c r="C41" s="3">
        <v>36</v>
      </c>
      <c r="D41" s="3" t="s">
        <v>103</v>
      </c>
      <c r="E41" s="3" t="s">
        <v>96</v>
      </c>
      <c r="F41" s="3">
        <v>85</v>
      </c>
      <c r="G41" s="3">
        <v>91</v>
      </c>
      <c r="H41" s="3">
        <v>76</v>
      </c>
      <c r="I41" s="3">
        <v>87</v>
      </c>
      <c r="J41" s="3">
        <f t="shared" si="2"/>
        <v>339</v>
      </c>
      <c r="K41" s="3">
        <f t="shared" si="1"/>
        <v>40</v>
      </c>
      <c r="L41" s="40"/>
    </row>
    <row r="42" spans="2:12" ht="13.5">
      <c r="B42" s="3" t="s">
        <v>65</v>
      </c>
      <c r="C42" s="3">
        <v>44</v>
      </c>
      <c r="D42" s="21" t="s">
        <v>174</v>
      </c>
      <c r="E42" s="3" t="s">
        <v>171</v>
      </c>
      <c r="F42" s="3">
        <v>84</v>
      </c>
      <c r="G42" s="3">
        <v>86</v>
      </c>
      <c r="H42" s="3">
        <v>84</v>
      </c>
      <c r="I42" s="3">
        <v>77</v>
      </c>
      <c r="J42" s="3">
        <f t="shared" si="2"/>
        <v>331</v>
      </c>
      <c r="K42" s="3">
        <f t="shared" si="1"/>
        <v>41</v>
      </c>
      <c r="L42" s="40"/>
    </row>
    <row r="43" spans="2:12" ht="13.5">
      <c r="B43" s="3" t="s">
        <v>69</v>
      </c>
      <c r="C43" s="3">
        <v>55</v>
      </c>
      <c r="D43" s="3" t="s">
        <v>188</v>
      </c>
      <c r="E43" s="3" t="s">
        <v>187</v>
      </c>
      <c r="F43" s="3">
        <v>85</v>
      </c>
      <c r="G43" s="3">
        <v>81</v>
      </c>
      <c r="H43" s="3">
        <v>81</v>
      </c>
      <c r="I43" s="3">
        <v>78</v>
      </c>
      <c r="J43" s="3">
        <f t="shared" si="2"/>
        <v>325</v>
      </c>
      <c r="K43" s="3">
        <f t="shared" si="1"/>
        <v>42</v>
      </c>
      <c r="L43" s="40"/>
    </row>
    <row r="44" spans="2:12" ht="13.5">
      <c r="B44" s="3" t="s">
        <v>71</v>
      </c>
      <c r="C44" s="3">
        <v>50</v>
      </c>
      <c r="D44" s="20" t="s">
        <v>148</v>
      </c>
      <c r="E44" s="3" t="s">
        <v>147</v>
      </c>
      <c r="F44" s="3">
        <v>81</v>
      </c>
      <c r="G44" s="3">
        <v>83</v>
      </c>
      <c r="H44" s="3">
        <v>83</v>
      </c>
      <c r="I44" s="3">
        <v>76</v>
      </c>
      <c r="J44" s="3">
        <f t="shared" si="2"/>
        <v>323</v>
      </c>
      <c r="K44" s="3">
        <f t="shared" si="1"/>
        <v>43</v>
      </c>
      <c r="L44" s="40"/>
    </row>
    <row r="45" spans="2:12" ht="13.5">
      <c r="B45" s="3" t="s">
        <v>71</v>
      </c>
      <c r="C45" s="3">
        <v>37</v>
      </c>
      <c r="D45" s="3" t="s">
        <v>129</v>
      </c>
      <c r="E45" s="3" t="s">
        <v>121</v>
      </c>
      <c r="F45" s="3">
        <v>72</v>
      </c>
      <c r="G45" s="3">
        <v>81</v>
      </c>
      <c r="H45" s="3">
        <v>81</v>
      </c>
      <c r="I45" s="3">
        <v>73</v>
      </c>
      <c r="J45" s="3">
        <f t="shared" si="2"/>
        <v>307</v>
      </c>
      <c r="K45" s="3">
        <f t="shared" si="1"/>
        <v>44</v>
      </c>
      <c r="L45" s="40"/>
    </row>
  </sheetData>
  <printOptions/>
  <pageMargins left="0.75" right="0.75" top="1" bottom="1" header="0.512" footer="0.512"/>
  <pageSetup orientation="portrait" paperSize="9" r:id="rId1"/>
  <headerFooter alignWithMargins="0">
    <oddHeader>&amp;L&amp;F&amp;C&amp;A</oddHeader>
    <oddFooter>&amp;C本部公認審判員  米田 慎也&amp;R本部公認審判員  山口 正史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N20"/>
  <sheetViews>
    <sheetView workbookViewId="0" topLeftCell="A1">
      <selection activeCell="A6" sqref="A6"/>
    </sheetView>
  </sheetViews>
  <sheetFormatPr defaultColWidth="9.00390625" defaultRowHeight="13.5"/>
  <cols>
    <col min="1" max="1" width="3.375" style="2" customWidth="1"/>
    <col min="2" max="2" width="13.00390625" style="2" customWidth="1"/>
    <col min="3" max="4" width="3.625" style="2" customWidth="1"/>
    <col min="5" max="5" width="13.625" style="2" customWidth="1"/>
    <col min="6" max="11" width="4.625" style="2" customWidth="1"/>
    <col min="12" max="12" width="6.125" style="2" customWidth="1"/>
    <col min="13" max="13" width="8.00390625" style="2" bestFit="1" customWidth="1"/>
    <col min="14" max="14" width="5.875" style="2" bestFit="1" customWidth="1"/>
    <col min="15" max="16384" width="9.00390625" style="2" customWidth="1"/>
  </cols>
  <sheetData>
    <row r="1" spans="2:14" ht="14.25">
      <c r="B1" s="1" t="s">
        <v>18</v>
      </c>
      <c r="C1" s="1" t="s">
        <v>0</v>
      </c>
      <c r="D1" s="1" t="s">
        <v>1</v>
      </c>
      <c r="E1" s="1" t="s">
        <v>2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19</v>
      </c>
      <c r="M1" s="1" t="s">
        <v>16</v>
      </c>
      <c r="N1" s="1" t="s">
        <v>11</v>
      </c>
    </row>
    <row r="2" spans="2:14" ht="13.5">
      <c r="B2" s="4"/>
      <c r="C2" s="3" t="s">
        <v>289</v>
      </c>
      <c r="D2" s="3">
        <v>13</v>
      </c>
      <c r="E2" s="22" t="s">
        <v>99</v>
      </c>
      <c r="F2" s="3">
        <v>98</v>
      </c>
      <c r="G2" s="3">
        <v>96</v>
      </c>
      <c r="H2" s="3">
        <v>83</v>
      </c>
      <c r="I2" s="3">
        <v>90</v>
      </c>
      <c r="J2" s="3">
        <v>92</v>
      </c>
      <c r="K2" s="3">
        <v>97</v>
      </c>
      <c r="L2" s="3">
        <f>SUM(F2:K2)</f>
        <v>556</v>
      </c>
      <c r="M2" s="4"/>
      <c r="N2" s="4"/>
    </row>
    <row r="3" spans="2:14" ht="14.25">
      <c r="B3" s="5" t="s">
        <v>96</v>
      </c>
      <c r="C3" s="3" t="s">
        <v>197</v>
      </c>
      <c r="D3" s="3">
        <v>17</v>
      </c>
      <c r="E3" s="22" t="s">
        <v>100</v>
      </c>
      <c r="F3" s="3">
        <v>94</v>
      </c>
      <c r="G3" s="3">
        <v>99</v>
      </c>
      <c r="H3" s="3">
        <v>87</v>
      </c>
      <c r="I3" s="3">
        <v>92</v>
      </c>
      <c r="J3" s="3">
        <v>93</v>
      </c>
      <c r="K3" s="3">
        <v>95</v>
      </c>
      <c r="L3" s="3">
        <f>SUM(F3:K3)</f>
        <v>560</v>
      </c>
      <c r="M3" s="6"/>
      <c r="N3" s="6"/>
    </row>
    <row r="4" spans="2:14" ht="13.5">
      <c r="B4" s="6"/>
      <c r="C4" s="3" t="s">
        <v>212</v>
      </c>
      <c r="D4" s="3">
        <v>13</v>
      </c>
      <c r="E4" s="22" t="s">
        <v>101</v>
      </c>
      <c r="F4" s="3">
        <v>95</v>
      </c>
      <c r="G4" s="3">
        <v>96</v>
      </c>
      <c r="H4" s="3">
        <v>89</v>
      </c>
      <c r="I4" s="3">
        <v>89</v>
      </c>
      <c r="J4" s="3">
        <v>91</v>
      </c>
      <c r="K4" s="3">
        <v>92</v>
      </c>
      <c r="L4" s="3">
        <f>SUM(F4:K4)</f>
        <v>552</v>
      </c>
      <c r="M4" s="3">
        <f>SUM(L2:L4)</f>
        <v>1668</v>
      </c>
      <c r="N4" s="3">
        <f>IF(COUNT(M4),RANK(M4,M$4:M$20),"")</f>
        <v>1</v>
      </c>
    </row>
    <row r="5" spans="2:14" ht="13.5">
      <c r="B5" s="3" t="s">
        <v>20</v>
      </c>
      <c r="C5" s="3"/>
      <c r="D5" s="3"/>
      <c r="E5" s="3"/>
      <c r="F5" s="3"/>
      <c r="G5" s="3"/>
      <c r="H5" s="3"/>
      <c r="I5" s="3"/>
      <c r="J5" s="3"/>
      <c r="K5" s="3"/>
      <c r="L5" s="3">
        <f>SUM(F5:K5)</f>
        <v>0</v>
      </c>
      <c r="M5" s="3"/>
      <c r="N5" s="3"/>
    </row>
    <row r="6" spans="2:14" ht="13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2:14" ht="13.5">
      <c r="B7" s="4"/>
      <c r="C7" s="3" t="s">
        <v>289</v>
      </c>
      <c r="D7" s="3">
        <v>15</v>
      </c>
      <c r="E7" s="22" t="s">
        <v>198</v>
      </c>
      <c r="F7" s="3">
        <v>97</v>
      </c>
      <c r="G7" s="3">
        <v>95</v>
      </c>
      <c r="H7" s="3">
        <v>93</v>
      </c>
      <c r="I7" s="3">
        <v>90</v>
      </c>
      <c r="J7" s="3">
        <v>92</v>
      </c>
      <c r="K7" s="3">
        <v>93</v>
      </c>
      <c r="L7" s="3">
        <f>SUM(F7:K7)</f>
        <v>560</v>
      </c>
      <c r="M7" s="4"/>
      <c r="N7" s="4"/>
    </row>
    <row r="8" spans="2:14" ht="14.25">
      <c r="B8" s="5" t="s">
        <v>199</v>
      </c>
      <c r="C8" s="3" t="s">
        <v>197</v>
      </c>
      <c r="D8" s="3">
        <v>19</v>
      </c>
      <c r="E8" s="22" t="s">
        <v>205</v>
      </c>
      <c r="F8" s="3">
        <v>96</v>
      </c>
      <c r="G8" s="3">
        <v>94</v>
      </c>
      <c r="H8" s="3">
        <v>90</v>
      </c>
      <c r="I8" s="3">
        <v>82</v>
      </c>
      <c r="J8" s="3">
        <v>84</v>
      </c>
      <c r="K8" s="3">
        <v>82</v>
      </c>
      <c r="L8" s="3">
        <f>SUM(F8:K8)</f>
        <v>528</v>
      </c>
      <c r="M8" s="6"/>
      <c r="N8" s="6"/>
    </row>
    <row r="9" spans="2:14" ht="13.5">
      <c r="B9" s="6"/>
      <c r="C9" s="3" t="s">
        <v>212</v>
      </c>
      <c r="D9" s="3">
        <v>15</v>
      </c>
      <c r="E9" s="22" t="s">
        <v>202</v>
      </c>
      <c r="F9" s="3">
        <v>94</v>
      </c>
      <c r="G9" s="3">
        <v>96</v>
      </c>
      <c r="H9" s="3">
        <v>84</v>
      </c>
      <c r="I9" s="3">
        <v>87</v>
      </c>
      <c r="J9" s="3">
        <v>86</v>
      </c>
      <c r="K9" s="3">
        <v>90</v>
      </c>
      <c r="L9" s="3">
        <f>SUM(F9:K9)</f>
        <v>537</v>
      </c>
      <c r="M9" s="3">
        <f>SUM(L7:L9)</f>
        <v>1625</v>
      </c>
      <c r="N9" s="3">
        <f>IF(COUNT(M9),RANK(M9,M$4:M$20),"")</f>
        <v>2</v>
      </c>
    </row>
    <row r="10" spans="2:14" ht="13.5">
      <c r="B10" s="3" t="s">
        <v>20</v>
      </c>
      <c r="C10" s="3"/>
      <c r="D10" s="3"/>
      <c r="E10" s="3"/>
      <c r="F10" s="3"/>
      <c r="G10" s="3"/>
      <c r="H10" s="3"/>
      <c r="I10" s="3"/>
      <c r="J10" s="3"/>
      <c r="K10" s="3"/>
      <c r="L10" s="3">
        <f>SUM(F10:K10)</f>
        <v>0</v>
      </c>
      <c r="M10" s="3"/>
      <c r="N10" s="3"/>
    </row>
    <row r="11" spans="2:14" ht="13.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2:14" ht="13.5">
      <c r="B12" s="4"/>
      <c r="C12" s="3" t="s">
        <v>289</v>
      </c>
      <c r="D12" s="3">
        <v>16</v>
      </c>
      <c r="E12" s="22" t="s">
        <v>110</v>
      </c>
      <c r="F12" s="3">
        <v>92</v>
      </c>
      <c r="G12" s="3">
        <v>94</v>
      </c>
      <c r="H12" s="3">
        <v>83</v>
      </c>
      <c r="I12" s="3">
        <v>84</v>
      </c>
      <c r="J12" s="3">
        <v>84</v>
      </c>
      <c r="K12" s="3">
        <v>82</v>
      </c>
      <c r="L12" s="3">
        <f>SUM(F12:K12)</f>
        <v>519</v>
      </c>
      <c r="M12" s="4"/>
      <c r="N12" s="4"/>
    </row>
    <row r="13" spans="2:14" ht="14.25">
      <c r="B13" s="5" t="s">
        <v>109</v>
      </c>
      <c r="C13" s="3" t="s">
        <v>197</v>
      </c>
      <c r="D13" s="3">
        <v>20</v>
      </c>
      <c r="E13" s="22" t="s">
        <v>111</v>
      </c>
      <c r="F13" s="3">
        <v>91</v>
      </c>
      <c r="G13" s="3">
        <v>92</v>
      </c>
      <c r="H13" s="3">
        <v>83</v>
      </c>
      <c r="I13" s="3">
        <v>82</v>
      </c>
      <c r="J13" s="3">
        <v>87</v>
      </c>
      <c r="K13" s="3">
        <v>88</v>
      </c>
      <c r="L13" s="3">
        <f>SUM(F13:K13)</f>
        <v>523</v>
      </c>
      <c r="M13" s="6"/>
      <c r="N13" s="6"/>
    </row>
    <row r="14" spans="2:14" ht="13.5">
      <c r="B14" s="6"/>
      <c r="C14" s="3" t="s">
        <v>212</v>
      </c>
      <c r="D14" s="3">
        <v>16</v>
      </c>
      <c r="E14" s="22" t="s">
        <v>115</v>
      </c>
      <c r="F14" s="3">
        <v>89</v>
      </c>
      <c r="G14" s="3">
        <v>96</v>
      </c>
      <c r="H14" s="3">
        <v>91</v>
      </c>
      <c r="I14" s="3">
        <v>80</v>
      </c>
      <c r="J14" s="3">
        <v>92</v>
      </c>
      <c r="K14" s="3">
        <v>82</v>
      </c>
      <c r="L14" s="3">
        <f>SUM(F14:K14)</f>
        <v>530</v>
      </c>
      <c r="M14" s="3">
        <f>SUM(L12:L14)</f>
        <v>1572</v>
      </c>
      <c r="N14" s="3">
        <f>IF(COUNT(M14),RANK(M14,M$4:M$20),"")</f>
        <v>3</v>
      </c>
    </row>
    <row r="15" spans="2:14" ht="13.5">
      <c r="B15" s="3" t="s">
        <v>20</v>
      </c>
      <c r="C15" s="3"/>
      <c r="D15" s="3"/>
      <c r="E15" s="3"/>
      <c r="F15" s="3"/>
      <c r="G15" s="3"/>
      <c r="H15" s="3"/>
      <c r="I15" s="3"/>
      <c r="J15" s="3"/>
      <c r="K15" s="3"/>
      <c r="L15" s="3">
        <f>SUM(F15:K15)</f>
        <v>0</v>
      </c>
      <c r="M15" s="3"/>
      <c r="N15" s="3"/>
    </row>
    <row r="16" spans="2:14" ht="13.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2:14" ht="13.5">
      <c r="B17" s="4"/>
      <c r="C17" s="3" t="s">
        <v>289</v>
      </c>
      <c r="D17" s="3">
        <v>14</v>
      </c>
      <c r="E17" s="22" t="s">
        <v>263</v>
      </c>
      <c r="F17" s="3">
        <v>97</v>
      </c>
      <c r="G17" s="3">
        <v>95</v>
      </c>
      <c r="H17" s="3">
        <v>85</v>
      </c>
      <c r="I17" s="3">
        <v>83</v>
      </c>
      <c r="J17" s="3">
        <v>87</v>
      </c>
      <c r="K17" s="3">
        <v>91</v>
      </c>
      <c r="L17" s="3">
        <f>SUM(F17:K17)</f>
        <v>538</v>
      </c>
      <c r="M17" s="4"/>
      <c r="N17" s="4"/>
    </row>
    <row r="18" spans="2:14" ht="14.25">
      <c r="B18" s="5" t="s">
        <v>235</v>
      </c>
      <c r="C18" s="3" t="s">
        <v>197</v>
      </c>
      <c r="D18" s="3">
        <v>18</v>
      </c>
      <c r="E18" s="22" t="s">
        <v>262</v>
      </c>
      <c r="F18" s="3">
        <v>89</v>
      </c>
      <c r="G18" s="3">
        <v>88</v>
      </c>
      <c r="H18" s="3">
        <v>84</v>
      </c>
      <c r="I18" s="3">
        <v>85</v>
      </c>
      <c r="J18" s="3">
        <v>83</v>
      </c>
      <c r="K18" s="3">
        <v>78</v>
      </c>
      <c r="L18" s="3">
        <f>SUM(F18:K18)</f>
        <v>507</v>
      </c>
      <c r="M18" s="6"/>
      <c r="N18" s="6"/>
    </row>
    <row r="19" spans="2:14" ht="13.5">
      <c r="B19" s="6"/>
      <c r="C19" s="3" t="s">
        <v>212</v>
      </c>
      <c r="D19" s="3">
        <v>14</v>
      </c>
      <c r="E19" s="22" t="s">
        <v>260</v>
      </c>
      <c r="F19" s="3">
        <v>90</v>
      </c>
      <c r="G19" s="3">
        <v>84</v>
      </c>
      <c r="H19" s="3">
        <v>83</v>
      </c>
      <c r="I19" s="3">
        <v>84</v>
      </c>
      <c r="J19" s="3">
        <v>85</v>
      </c>
      <c r="K19" s="3">
        <v>68</v>
      </c>
      <c r="L19" s="3">
        <f>SUM(F19:K19)</f>
        <v>494</v>
      </c>
      <c r="M19" s="3">
        <f>SUM(L17:L19)</f>
        <v>1539</v>
      </c>
      <c r="N19" s="3">
        <f>IF(COUNT(M19),RANK(M19,M$4:M$20),"")</f>
        <v>4</v>
      </c>
    </row>
    <row r="20" spans="2:14" ht="13.5">
      <c r="B20" s="3" t="s">
        <v>20</v>
      </c>
      <c r="C20" s="3"/>
      <c r="D20" s="3"/>
      <c r="E20" s="3"/>
      <c r="F20" s="3"/>
      <c r="G20" s="3"/>
      <c r="H20" s="3"/>
      <c r="I20" s="3"/>
      <c r="J20" s="3"/>
      <c r="K20" s="3"/>
      <c r="L20" s="3">
        <f>SUM(F20:K20)</f>
        <v>0</v>
      </c>
      <c r="M20" s="3"/>
      <c r="N20" s="3"/>
    </row>
  </sheetData>
  <printOptions/>
  <pageMargins left="0.75" right="0.75" top="1" bottom="1" header="0.512" footer="0.512"/>
  <pageSetup orientation="portrait" paperSize="9" r:id="rId1"/>
  <headerFooter alignWithMargins="0">
    <oddHeader>&amp;L&amp;F&amp;C&amp;A</oddHeader>
    <oddFooter>&amp;C本部公認審判員  米田 慎也&amp;R本部公認審判員  山口 正史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N30"/>
  <sheetViews>
    <sheetView workbookViewId="0" topLeftCell="A1">
      <selection activeCell="A2" sqref="A2"/>
    </sheetView>
  </sheetViews>
  <sheetFormatPr defaultColWidth="9.00390625" defaultRowHeight="13.5"/>
  <cols>
    <col min="1" max="1" width="4.50390625" style="2" customWidth="1"/>
    <col min="2" max="2" width="13.00390625" style="2" customWidth="1"/>
    <col min="3" max="4" width="3.625" style="2" customWidth="1"/>
    <col min="5" max="5" width="13.625" style="2" customWidth="1"/>
    <col min="6" max="11" width="4.625" style="2" customWidth="1"/>
    <col min="12" max="12" width="6.125" style="2" customWidth="1"/>
    <col min="13" max="13" width="8.00390625" style="2" bestFit="1" customWidth="1"/>
    <col min="14" max="14" width="5.875" style="2" bestFit="1" customWidth="1"/>
    <col min="15" max="16384" width="9.00390625" style="2" customWidth="1"/>
  </cols>
  <sheetData>
    <row r="1" spans="2:14" ht="14.25">
      <c r="B1" s="1" t="s">
        <v>18</v>
      </c>
      <c r="C1" s="1" t="s">
        <v>0</v>
      </c>
      <c r="D1" s="1" t="s">
        <v>1</v>
      </c>
      <c r="E1" s="1" t="s">
        <v>2</v>
      </c>
      <c r="F1" s="1" t="s">
        <v>6</v>
      </c>
      <c r="G1" s="1" t="s">
        <v>7</v>
      </c>
      <c r="H1" s="1" t="s">
        <v>12</v>
      </c>
      <c r="I1" s="1" t="s">
        <v>13</v>
      </c>
      <c r="J1" s="1" t="s">
        <v>14</v>
      </c>
      <c r="K1" s="1" t="s">
        <v>15</v>
      </c>
      <c r="L1" s="1" t="s">
        <v>19</v>
      </c>
      <c r="M1" s="1" t="s">
        <v>16</v>
      </c>
      <c r="N1" s="1" t="s">
        <v>11</v>
      </c>
    </row>
    <row r="2" spans="2:14" ht="13.5">
      <c r="B2" s="4"/>
      <c r="C2" s="3" t="s">
        <v>284</v>
      </c>
      <c r="D2" s="3">
        <v>13</v>
      </c>
      <c r="E2" s="22" t="s">
        <v>97</v>
      </c>
      <c r="F2" s="3">
        <v>95</v>
      </c>
      <c r="G2" s="3">
        <v>96</v>
      </c>
      <c r="H2" s="3">
        <v>95</v>
      </c>
      <c r="I2" s="3">
        <v>96</v>
      </c>
      <c r="J2" s="3">
        <v>98</v>
      </c>
      <c r="K2" s="3">
        <v>96</v>
      </c>
      <c r="L2" s="3">
        <f>SUM(F2:K2)</f>
        <v>576</v>
      </c>
      <c r="M2" s="4"/>
      <c r="N2" s="4"/>
    </row>
    <row r="3" spans="2:14" ht="14.25">
      <c r="B3" s="5" t="s">
        <v>96</v>
      </c>
      <c r="C3" s="3" t="s">
        <v>208</v>
      </c>
      <c r="D3" s="3">
        <v>13</v>
      </c>
      <c r="E3" s="22" t="s">
        <v>95</v>
      </c>
      <c r="F3" s="3">
        <v>96</v>
      </c>
      <c r="G3" s="3">
        <v>90</v>
      </c>
      <c r="H3" s="3">
        <v>90</v>
      </c>
      <c r="I3" s="3">
        <v>94</v>
      </c>
      <c r="J3" s="3">
        <v>93</v>
      </c>
      <c r="K3" s="3">
        <v>91</v>
      </c>
      <c r="L3" s="3">
        <f>SUM(F3:K3)</f>
        <v>554</v>
      </c>
      <c r="M3" s="6"/>
      <c r="N3" s="6"/>
    </row>
    <row r="4" spans="2:14" ht="13.5">
      <c r="B4" s="6"/>
      <c r="C4" s="3" t="s">
        <v>209</v>
      </c>
      <c r="D4" s="3">
        <v>10</v>
      </c>
      <c r="E4" s="22" t="s">
        <v>98</v>
      </c>
      <c r="F4" s="3">
        <v>93</v>
      </c>
      <c r="G4" s="3">
        <v>95</v>
      </c>
      <c r="H4" s="3">
        <v>95</v>
      </c>
      <c r="I4" s="3">
        <v>91</v>
      </c>
      <c r="J4" s="3">
        <v>93</v>
      </c>
      <c r="K4" s="3">
        <v>93</v>
      </c>
      <c r="L4" s="3">
        <f>SUM(F4:K4)</f>
        <v>560</v>
      </c>
      <c r="M4" s="3">
        <f>SUM(L2:L4)</f>
        <v>1690</v>
      </c>
      <c r="N4" s="3">
        <f>IF(COUNT(M4),RANK(M4,M$4:M$30),"")</f>
        <v>1</v>
      </c>
    </row>
    <row r="5" spans="2:14" ht="13.5">
      <c r="B5" s="3" t="s">
        <v>20</v>
      </c>
      <c r="C5" s="3"/>
      <c r="D5" s="3"/>
      <c r="E5" s="3"/>
      <c r="F5" s="3"/>
      <c r="G5" s="3"/>
      <c r="H5" s="3"/>
      <c r="I5" s="3"/>
      <c r="J5" s="3"/>
      <c r="K5" s="3"/>
      <c r="L5" s="3">
        <f>SUM(F5:K5)</f>
        <v>0</v>
      </c>
      <c r="M5" s="3"/>
      <c r="N5" s="3"/>
    </row>
    <row r="6" spans="2:14" ht="13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2:14" ht="13.5">
      <c r="B7" s="4"/>
      <c r="C7" s="3" t="s">
        <v>284</v>
      </c>
      <c r="D7" s="3">
        <v>16</v>
      </c>
      <c r="E7" s="22" t="s">
        <v>112</v>
      </c>
      <c r="F7" s="3">
        <v>93</v>
      </c>
      <c r="G7" s="3">
        <v>95</v>
      </c>
      <c r="H7" s="3">
        <v>92</v>
      </c>
      <c r="I7" s="3">
        <v>95</v>
      </c>
      <c r="J7" s="3">
        <v>94</v>
      </c>
      <c r="K7" s="3">
        <v>93</v>
      </c>
      <c r="L7" s="3">
        <f>SUM(F7:K7)</f>
        <v>562</v>
      </c>
      <c r="M7" s="4"/>
      <c r="N7" s="4"/>
    </row>
    <row r="8" spans="2:14" ht="14.25">
      <c r="B8" s="5" t="s">
        <v>109</v>
      </c>
      <c r="C8" s="3" t="s">
        <v>208</v>
      </c>
      <c r="D8" s="3">
        <v>16</v>
      </c>
      <c r="E8" s="22" t="s">
        <v>113</v>
      </c>
      <c r="F8" s="3">
        <v>94</v>
      </c>
      <c r="G8" s="3">
        <v>97</v>
      </c>
      <c r="H8" s="3">
        <v>98</v>
      </c>
      <c r="I8" s="3">
        <v>94</v>
      </c>
      <c r="J8" s="3">
        <v>94</v>
      </c>
      <c r="K8" s="3">
        <v>96</v>
      </c>
      <c r="L8" s="3">
        <f>SUM(F8:K8)</f>
        <v>573</v>
      </c>
      <c r="M8" s="6"/>
      <c r="N8" s="6"/>
    </row>
    <row r="9" spans="2:14" ht="13.5">
      <c r="B9" s="6"/>
      <c r="C9" s="3" t="s">
        <v>209</v>
      </c>
      <c r="D9" s="3">
        <v>13</v>
      </c>
      <c r="E9" s="22" t="s">
        <v>114</v>
      </c>
      <c r="F9" s="3">
        <v>90</v>
      </c>
      <c r="G9" s="3">
        <v>93</v>
      </c>
      <c r="H9" s="3">
        <v>94</v>
      </c>
      <c r="I9" s="3">
        <v>92</v>
      </c>
      <c r="J9" s="3">
        <v>90</v>
      </c>
      <c r="K9" s="3">
        <v>88</v>
      </c>
      <c r="L9" s="3">
        <f>SUM(F9:K9)</f>
        <v>547</v>
      </c>
      <c r="M9" s="3">
        <f>SUM(L7:L9)</f>
        <v>1682</v>
      </c>
      <c r="N9" s="3">
        <f>IF(COUNT(M9),RANK(M9,M$4:M$30),"")</f>
        <v>2</v>
      </c>
    </row>
    <row r="10" spans="2:14" ht="13.5">
      <c r="B10" s="3" t="s">
        <v>20</v>
      </c>
      <c r="C10" s="3"/>
      <c r="D10" s="3"/>
      <c r="E10" s="3"/>
      <c r="F10" s="3"/>
      <c r="G10" s="3"/>
      <c r="H10" s="3"/>
      <c r="I10" s="3"/>
      <c r="J10" s="3"/>
      <c r="K10" s="3"/>
      <c r="L10" s="3">
        <f>SUM(F10:K10)</f>
        <v>0</v>
      </c>
      <c r="M10" s="3"/>
      <c r="N10" s="3"/>
    </row>
    <row r="11" spans="2:14" ht="13.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2:14" ht="13.5">
      <c r="B12" s="4"/>
      <c r="C12" s="3" t="s">
        <v>286</v>
      </c>
      <c r="D12" s="3">
        <v>9</v>
      </c>
      <c r="E12" s="22" t="s">
        <v>192</v>
      </c>
      <c r="F12" s="3">
        <v>91</v>
      </c>
      <c r="G12" s="3">
        <v>94</v>
      </c>
      <c r="H12" s="3">
        <v>94</v>
      </c>
      <c r="I12" s="3">
        <v>95</v>
      </c>
      <c r="J12" s="3">
        <v>93</v>
      </c>
      <c r="K12" s="3">
        <v>94</v>
      </c>
      <c r="L12" s="3">
        <f>SUM(F12:K12)</f>
        <v>561</v>
      </c>
      <c r="M12" s="4"/>
      <c r="N12" s="4"/>
    </row>
    <row r="13" spans="2:14" ht="14.25">
      <c r="B13" s="5" t="s">
        <v>187</v>
      </c>
      <c r="C13" s="3" t="s">
        <v>286</v>
      </c>
      <c r="D13" s="3">
        <v>18</v>
      </c>
      <c r="E13" s="22" t="s">
        <v>196</v>
      </c>
      <c r="F13" s="3">
        <v>92</v>
      </c>
      <c r="G13" s="3">
        <v>96</v>
      </c>
      <c r="H13" s="3">
        <v>89</v>
      </c>
      <c r="I13" s="3">
        <v>96</v>
      </c>
      <c r="J13" s="3">
        <v>92</v>
      </c>
      <c r="K13" s="3">
        <v>91</v>
      </c>
      <c r="L13" s="3">
        <f>SUM(F13:K13)</f>
        <v>556</v>
      </c>
      <c r="M13" s="6"/>
      <c r="N13" s="6"/>
    </row>
    <row r="14" spans="2:14" ht="13.5">
      <c r="B14" s="6"/>
      <c r="C14" s="3" t="s">
        <v>209</v>
      </c>
      <c r="D14" s="3">
        <v>15</v>
      </c>
      <c r="E14" s="22" t="s">
        <v>190</v>
      </c>
      <c r="F14" s="3">
        <v>95</v>
      </c>
      <c r="G14" s="3">
        <v>93</v>
      </c>
      <c r="H14" s="3">
        <v>94</v>
      </c>
      <c r="I14" s="3">
        <v>94</v>
      </c>
      <c r="J14" s="3">
        <v>91</v>
      </c>
      <c r="K14" s="3">
        <v>93</v>
      </c>
      <c r="L14" s="3">
        <f>SUM(F14:K14)</f>
        <v>560</v>
      </c>
      <c r="M14" s="3">
        <f>SUM(L12:L14)</f>
        <v>1677</v>
      </c>
      <c r="N14" s="3">
        <f>IF(COUNT(M14),RANK(M14,M$4:M$30),"")</f>
        <v>3</v>
      </c>
    </row>
    <row r="15" spans="2:14" ht="13.5">
      <c r="B15" s="3" t="s">
        <v>20</v>
      </c>
      <c r="C15" s="3" t="s">
        <v>287</v>
      </c>
      <c r="D15" s="3">
        <v>22</v>
      </c>
      <c r="E15" s="22" t="s">
        <v>186</v>
      </c>
      <c r="F15" s="3">
        <v>94</v>
      </c>
      <c r="G15" s="3">
        <v>94</v>
      </c>
      <c r="H15" s="3">
        <v>94</v>
      </c>
      <c r="I15" s="3">
        <v>91</v>
      </c>
      <c r="J15" s="3">
        <v>95</v>
      </c>
      <c r="K15" s="3">
        <v>96</v>
      </c>
      <c r="L15" s="3">
        <f>SUM(F15:K15)</f>
        <v>564</v>
      </c>
      <c r="M15" s="3"/>
      <c r="N15" s="3"/>
    </row>
    <row r="16" spans="2:14" ht="13.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2:14" ht="13.5">
      <c r="B17" s="4"/>
      <c r="C17" s="3" t="s">
        <v>288</v>
      </c>
      <c r="D17" s="3">
        <v>15</v>
      </c>
      <c r="E17" s="22" t="s">
        <v>210</v>
      </c>
      <c r="F17" s="3">
        <v>93</v>
      </c>
      <c r="G17" s="3">
        <v>94</v>
      </c>
      <c r="H17" s="3">
        <v>93</v>
      </c>
      <c r="I17" s="3">
        <v>92</v>
      </c>
      <c r="J17" s="3">
        <v>92</v>
      </c>
      <c r="K17" s="3">
        <v>91</v>
      </c>
      <c r="L17" s="3">
        <f>SUM(F17:K17)</f>
        <v>555</v>
      </c>
      <c r="M17" s="4"/>
      <c r="N17" s="4"/>
    </row>
    <row r="18" spans="2:14" ht="14.25">
      <c r="B18" s="5" t="s">
        <v>199</v>
      </c>
      <c r="C18" s="3" t="s">
        <v>208</v>
      </c>
      <c r="D18" s="3">
        <v>15</v>
      </c>
      <c r="E18" s="22" t="s">
        <v>211</v>
      </c>
      <c r="F18" s="3">
        <v>87</v>
      </c>
      <c r="G18" s="3">
        <v>90</v>
      </c>
      <c r="H18" s="3">
        <v>89</v>
      </c>
      <c r="I18" s="3">
        <v>92</v>
      </c>
      <c r="J18" s="3">
        <v>90</v>
      </c>
      <c r="K18" s="3">
        <v>85</v>
      </c>
      <c r="L18" s="3">
        <f>SUM(F18:K18)</f>
        <v>533</v>
      </c>
      <c r="M18" s="6"/>
      <c r="N18" s="6"/>
    </row>
    <row r="19" spans="2:14" ht="13.5">
      <c r="B19" s="6"/>
      <c r="C19" s="3" t="s">
        <v>287</v>
      </c>
      <c r="D19" s="3">
        <v>12</v>
      </c>
      <c r="E19" s="22" t="s">
        <v>203</v>
      </c>
      <c r="F19" s="3">
        <v>96</v>
      </c>
      <c r="G19" s="3">
        <v>99</v>
      </c>
      <c r="H19" s="3">
        <v>97</v>
      </c>
      <c r="I19" s="3">
        <v>95</v>
      </c>
      <c r="J19" s="3">
        <v>97</v>
      </c>
      <c r="K19" s="3">
        <v>95</v>
      </c>
      <c r="L19" s="3">
        <f>SUM(F19:K19)</f>
        <v>579</v>
      </c>
      <c r="M19" s="3">
        <f>SUM(L17:L19)</f>
        <v>1667</v>
      </c>
      <c r="N19" s="3">
        <f>IF(COUNT(M19),RANK(M19,M$4:M$30),"")</f>
        <v>4</v>
      </c>
    </row>
    <row r="20" spans="2:14" ht="13.5">
      <c r="B20" s="3" t="s">
        <v>20</v>
      </c>
      <c r="C20" s="3"/>
      <c r="D20" s="3"/>
      <c r="E20" s="3"/>
      <c r="F20" s="3"/>
      <c r="G20" s="3"/>
      <c r="H20" s="3"/>
      <c r="I20" s="3"/>
      <c r="J20" s="3"/>
      <c r="K20" s="3"/>
      <c r="L20" s="3">
        <f>SUM(F20:K20)</f>
        <v>0</v>
      </c>
      <c r="M20" s="3"/>
      <c r="N20" s="3"/>
    </row>
    <row r="21" spans="2:14" ht="13.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2:14" ht="13.5">
      <c r="B22" s="4"/>
      <c r="C22" s="3" t="s">
        <v>288</v>
      </c>
      <c r="D22" s="3">
        <v>14</v>
      </c>
      <c r="E22" s="22" t="s">
        <v>264</v>
      </c>
      <c r="F22" s="3">
        <v>95</v>
      </c>
      <c r="G22" s="3">
        <v>95</v>
      </c>
      <c r="H22" s="3">
        <v>96</v>
      </c>
      <c r="I22" s="3">
        <v>91</v>
      </c>
      <c r="J22" s="3">
        <v>93</v>
      </c>
      <c r="K22" s="3">
        <v>91</v>
      </c>
      <c r="L22" s="3">
        <f>SUM(F22:K22)</f>
        <v>561</v>
      </c>
      <c r="M22" s="4"/>
      <c r="N22" s="4"/>
    </row>
    <row r="23" spans="2:14" ht="14.25">
      <c r="B23" s="5" t="s">
        <v>235</v>
      </c>
      <c r="C23" s="3" t="s">
        <v>208</v>
      </c>
      <c r="D23" s="3">
        <v>14</v>
      </c>
      <c r="E23" s="22" t="s">
        <v>261</v>
      </c>
      <c r="F23" s="3">
        <v>89</v>
      </c>
      <c r="G23" s="3">
        <v>92</v>
      </c>
      <c r="H23" s="3">
        <v>95</v>
      </c>
      <c r="I23" s="3">
        <v>93</v>
      </c>
      <c r="J23" s="3">
        <v>94</v>
      </c>
      <c r="K23" s="3">
        <v>94</v>
      </c>
      <c r="L23" s="3">
        <f>SUM(F23:K23)</f>
        <v>557</v>
      </c>
      <c r="M23" s="6"/>
      <c r="N23" s="6"/>
    </row>
    <row r="24" spans="2:14" ht="13.5">
      <c r="B24" s="6"/>
      <c r="C24" s="3" t="s">
        <v>287</v>
      </c>
      <c r="D24" s="3">
        <v>11</v>
      </c>
      <c r="E24" s="22" t="s">
        <v>265</v>
      </c>
      <c r="F24" s="3">
        <v>93</v>
      </c>
      <c r="G24" s="3">
        <v>92</v>
      </c>
      <c r="H24" s="3">
        <v>88</v>
      </c>
      <c r="I24" s="3">
        <v>78</v>
      </c>
      <c r="J24" s="3">
        <v>90</v>
      </c>
      <c r="K24" s="3">
        <v>90</v>
      </c>
      <c r="L24" s="3">
        <f>SUM(F24:K24)</f>
        <v>531</v>
      </c>
      <c r="M24" s="3">
        <f>SUM(L22:L24)</f>
        <v>1649</v>
      </c>
      <c r="N24" s="3">
        <f>IF(COUNT(M24),RANK(M24,M$4:M$30),"")</f>
        <v>5</v>
      </c>
    </row>
    <row r="25" spans="2:14" ht="13.5">
      <c r="B25" s="3" t="s">
        <v>20</v>
      </c>
      <c r="C25" s="3" t="s">
        <v>276</v>
      </c>
      <c r="D25" s="3">
        <v>18</v>
      </c>
      <c r="E25" s="22" t="s">
        <v>237</v>
      </c>
      <c r="F25" s="3">
        <v>88</v>
      </c>
      <c r="G25" s="3">
        <v>90</v>
      </c>
      <c r="H25" s="3">
        <v>87</v>
      </c>
      <c r="I25" s="3">
        <v>93</v>
      </c>
      <c r="J25" s="3">
        <v>84</v>
      </c>
      <c r="K25" s="3">
        <v>84</v>
      </c>
      <c r="L25" s="3">
        <f>SUM(F25:K25)</f>
        <v>526</v>
      </c>
      <c r="M25" s="3"/>
      <c r="N25" s="3"/>
    </row>
    <row r="26" spans="2:14" ht="13.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2:14" ht="13.5">
      <c r="B27" s="4"/>
      <c r="C27" s="3" t="s">
        <v>288</v>
      </c>
      <c r="D27" s="3">
        <v>17</v>
      </c>
      <c r="E27" s="22" t="s">
        <v>94</v>
      </c>
      <c r="F27" s="3">
        <v>88</v>
      </c>
      <c r="G27" s="3">
        <v>89</v>
      </c>
      <c r="H27" s="3">
        <v>83</v>
      </c>
      <c r="I27" s="3">
        <v>94</v>
      </c>
      <c r="J27" s="3">
        <v>92</v>
      </c>
      <c r="K27" s="3">
        <v>90</v>
      </c>
      <c r="L27" s="3">
        <f>SUM(F27:K27)</f>
        <v>536</v>
      </c>
      <c r="M27" s="4"/>
      <c r="N27" s="4"/>
    </row>
    <row r="28" spans="2:14" ht="14.25">
      <c r="B28" s="5" t="s">
        <v>68</v>
      </c>
      <c r="C28" s="3" t="s">
        <v>208</v>
      </c>
      <c r="D28" s="3">
        <v>17</v>
      </c>
      <c r="E28" s="22" t="s">
        <v>80</v>
      </c>
      <c r="F28" s="3">
        <v>91</v>
      </c>
      <c r="G28" s="3">
        <v>87</v>
      </c>
      <c r="H28" s="3">
        <v>94</v>
      </c>
      <c r="I28" s="3">
        <v>90</v>
      </c>
      <c r="J28" s="3">
        <v>83</v>
      </c>
      <c r="K28" s="3">
        <v>86</v>
      </c>
      <c r="L28" s="3">
        <f>SUM(F28:K28)</f>
        <v>531</v>
      </c>
      <c r="M28" s="6"/>
      <c r="N28" s="6"/>
    </row>
    <row r="29" spans="2:14" ht="13.5">
      <c r="B29" s="6"/>
      <c r="C29" s="3" t="s">
        <v>287</v>
      </c>
      <c r="D29" s="3">
        <v>14</v>
      </c>
      <c r="E29" s="22" t="s">
        <v>79</v>
      </c>
      <c r="F29" s="3">
        <v>98</v>
      </c>
      <c r="G29" s="3">
        <v>94</v>
      </c>
      <c r="H29" s="3">
        <v>95</v>
      </c>
      <c r="I29" s="3">
        <v>99</v>
      </c>
      <c r="J29" s="3">
        <v>98</v>
      </c>
      <c r="K29" s="3">
        <v>96</v>
      </c>
      <c r="L29" s="3">
        <f>SUM(F29:K29)</f>
        <v>580</v>
      </c>
      <c r="M29" s="3">
        <f>SUM(L27:L29)</f>
        <v>1647</v>
      </c>
      <c r="N29" s="3">
        <f>IF(COUNT(M29),RANK(M29,M$4:M$30),"")</f>
        <v>6</v>
      </c>
    </row>
    <row r="30" spans="2:14" ht="13.5">
      <c r="B30" s="3" t="s">
        <v>20</v>
      </c>
      <c r="C30" s="3"/>
      <c r="D30" s="3"/>
      <c r="E30" s="3"/>
      <c r="F30" s="3"/>
      <c r="G30" s="3"/>
      <c r="H30" s="3"/>
      <c r="I30" s="3"/>
      <c r="J30" s="3"/>
      <c r="K30" s="3"/>
      <c r="L30" s="3">
        <f>SUM(F30:K30)</f>
        <v>0</v>
      </c>
      <c r="M30" s="3"/>
      <c r="N30" s="3"/>
    </row>
  </sheetData>
  <printOptions/>
  <pageMargins left="0.75" right="0.75" top="1" bottom="1" header="0.512" footer="0.512"/>
  <pageSetup orientation="portrait" paperSize="9" r:id="rId1"/>
  <headerFooter alignWithMargins="0">
    <oddHeader>&amp;L&amp;F&amp;C&amp;A</oddHeader>
    <oddFooter>&amp;C本部公認審判員  米田 慎也&amp;R本部公認審判員  山口 正史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N95"/>
  <sheetViews>
    <sheetView workbookViewId="0" topLeftCell="A1">
      <selection activeCell="A2" sqref="A2"/>
    </sheetView>
  </sheetViews>
  <sheetFormatPr defaultColWidth="9.00390625" defaultRowHeight="13.5"/>
  <cols>
    <col min="1" max="1" width="3.375" style="2" customWidth="1"/>
    <col min="2" max="2" width="13.00390625" style="2" customWidth="1"/>
    <col min="3" max="4" width="3.625" style="2" customWidth="1"/>
    <col min="5" max="5" width="13.625" style="2" customWidth="1"/>
    <col min="6" max="11" width="4.625" style="2" customWidth="1"/>
    <col min="12" max="12" width="6.125" style="2" customWidth="1"/>
    <col min="13" max="13" width="8.00390625" style="2" bestFit="1" customWidth="1"/>
    <col min="14" max="14" width="5.875" style="2" bestFit="1" customWidth="1"/>
    <col min="15" max="16384" width="9.00390625" style="2" customWidth="1"/>
  </cols>
  <sheetData>
    <row r="1" spans="2:14" ht="14.25">
      <c r="B1" s="1" t="s">
        <v>18</v>
      </c>
      <c r="C1" s="1" t="s">
        <v>0</v>
      </c>
      <c r="D1" s="1" t="s">
        <v>1</v>
      </c>
      <c r="E1" s="1" t="s">
        <v>2</v>
      </c>
      <c r="F1" s="1" t="s">
        <v>6</v>
      </c>
      <c r="G1" s="1" t="s">
        <v>7</v>
      </c>
      <c r="H1" s="1" t="s">
        <v>12</v>
      </c>
      <c r="I1" s="1" t="s">
        <v>13</v>
      </c>
      <c r="J1" s="1" t="s">
        <v>14</v>
      </c>
      <c r="K1" s="1" t="s">
        <v>15</v>
      </c>
      <c r="L1" s="1" t="s">
        <v>19</v>
      </c>
      <c r="M1" s="1" t="s">
        <v>16</v>
      </c>
      <c r="N1" s="1" t="s">
        <v>11</v>
      </c>
    </row>
    <row r="2" spans="2:14" ht="13.5">
      <c r="B2" s="4"/>
      <c r="C2" s="3">
        <v>2</v>
      </c>
      <c r="D2" s="3">
        <v>53</v>
      </c>
      <c r="E2" s="22" t="s">
        <v>45</v>
      </c>
      <c r="F2" s="3">
        <v>93</v>
      </c>
      <c r="G2" s="3">
        <v>94</v>
      </c>
      <c r="H2" s="3">
        <v>97</v>
      </c>
      <c r="I2" s="3">
        <v>95</v>
      </c>
      <c r="J2" s="3">
        <v>94</v>
      </c>
      <c r="K2" s="3">
        <v>92</v>
      </c>
      <c r="L2" s="3">
        <f>SUM(F2:K2)</f>
        <v>565</v>
      </c>
      <c r="M2" s="4"/>
      <c r="N2" s="4"/>
    </row>
    <row r="3" spans="2:14" ht="14.25">
      <c r="B3" s="5" t="s">
        <v>36</v>
      </c>
      <c r="C3" s="3">
        <v>3</v>
      </c>
      <c r="D3" s="3">
        <v>53</v>
      </c>
      <c r="E3" s="22" t="s">
        <v>48</v>
      </c>
      <c r="F3" s="3">
        <v>95</v>
      </c>
      <c r="G3" s="3">
        <v>96</v>
      </c>
      <c r="H3" s="3">
        <v>97</v>
      </c>
      <c r="I3" s="3">
        <v>96</v>
      </c>
      <c r="J3" s="3">
        <v>95</v>
      </c>
      <c r="K3" s="3">
        <v>95</v>
      </c>
      <c r="L3" s="3">
        <f>SUM(F3:K3)</f>
        <v>574</v>
      </c>
      <c r="M3" s="6"/>
      <c r="N3" s="6"/>
    </row>
    <row r="4" spans="2:14" ht="13.5">
      <c r="B4" s="6"/>
      <c r="C4" s="3">
        <v>4</v>
      </c>
      <c r="D4" s="3">
        <v>53</v>
      </c>
      <c r="E4" s="22" t="s">
        <v>52</v>
      </c>
      <c r="F4" s="3">
        <v>94</v>
      </c>
      <c r="G4" s="3">
        <v>97</v>
      </c>
      <c r="H4" s="3">
        <v>94</v>
      </c>
      <c r="I4" s="3">
        <v>90</v>
      </c>
      <c r="J4" s="3">
        <v>92</v>
      </c>
      <c r="K4" s="3">
        <v>94</v>
      </c>
      <c r="L4" s="3">
        <f>SUM(F4:K4)</f>
        <v>561</v>
      </c>
      <c r="M4" s="3">
        <f>SUM(L2:L4)</f>
        <v>1700</v>
      </c>
      <c r="N4" s="3">
        <f>IF(COUNT(M4),RANK(M4,M$4:M$94),"")</f>
        <v>1</v>
      </c>
    </row>
    <row r="5" spans="2:14" ht="13.5">
      <c r="B5" s="3" t="s">
        <v>20</v>
      </c>
      <c r="C5" s="3">
        <v>5</v>
      </c>
      <c r="D5" s="3">
        <v>53</v>
      </c>
      <c r="E5" s="22" t="s">
        <v>55</v>
      </c>
      <c r="F5" s="3">
        <v>91</v>
      </c>
      <c r="G5" s="3">
        <v>85</v>
      </c>
      <c r="H5" s="3">
        <v>90</v>
      </c>
      <c r="I5" s="3">
        <v>92</v>
      </c>
      <c r="J5" s="3">
        <v>95</v>
      </c>
      <c r="K5" s="3">
        <v>91</v>
      </c>
      <c r="L5" s="3">
        <f>SUM(F5:K5)</f>
        <v>544</v>
      </c>
      <c r="M5" s="3"/>
      <c r="N5" s="3"/>
    </row>
    <row r="6" spans="2:14" ht="13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2:14" ht="13.5">
      <c r="B7" s="4"/>
      <c r="C7" s="3">
        <v>2</v>
      </c>
      <c r="D7" s="3">
        <v>45</v>
      </c>
      <c r="E7" s="22" t="s">
        <v>201</v>
      </c>
      <c r="F7" s="3">
        <v>93</v>
      </c>
      <c r="G7" s="3">
        <v>95</v>
      </c>
      <c r="H7" s="3">
        <v>96</v>
      </c>
      <c r="I7" s="3">
        <v>91</v>
      </c>
      <c r="J7" s="3">
        <v>95</v>
      </c>
      <c r="K7" s="3">
        <v>94</v>
      </c>
      <c r="L7" s="3">
        <f>SUM(F7:K7)</f>
        <v>564</v>
      </c>
      <c r="M7" s="4"/>
      <c r="N7" s="4"/>
    </row>
    <row r="8" spans="2:14" ht="14.25">
      <c r="B8" s="5" t="s">
        <v>199</v>
      </c>
      <c r="C8" s="3">
        <v>3</v>
      </c>
      <c r="D8" s="3">
        <v>45</v>
      </c>
      <c r="E8" s="22" t="s">
        <v>206</v>
      </c>
      <c r="F8" s="3">
        <v>92</v>
      </c>
      <c r="G8" s="3">
        <v>96</v>
      </c>
      <c r="H8" s="3">
        <v>95</v>
      </c>
      <c r="I8" s="3">
        <v>96</v>
      </c>
      <c r="J8" s="3">
        <v>94</v>
      </c>
      <c r="K8" s="3">
        <v>94</v>
      </c>
      <c r="L8" s="3">
        <f>SUM(F8:K8)</f>
        <v>567</v>
      </c>
      <c r="M8" s="6"/>
      <c r="N8" s="6"/>
    </row>
    <row r="9" spans="2:14" ht="13.5">
      <c r="B9" s="6"/>
      <c r="C9" s="3">
        <v>4</v>
      </c>
      <c r="D9" s="3">
        <v>45</v>
      </c>
      <c r="E9" s="22" t="s">
        <v>200</v>
      </c>
      <c r="F9" s="3">
        <v>93</v>
      </c>
      <c r="G9" s="3">
        <v>95</v>
      </c>
      <c r="H9" s="3">
        <v>93</v>
      </c>
      <c r="I9" s="3">
        <v>96</v>
      </c>
      <c r="J9" s="3">
        <v>97</v>
      </c>
      <c r="K9" s="3">
        <v>93</v>
      </c>
      <c r="L9" s="3">
        <f>SUM(F9:K9)</f>
        <v>567</v>
      </c>
      <c r="M9" s="3">
        <f>SUM(L7:L9)</f>
        <v>1698</v>
      </c>
      <c r="N9" s="3">
        <f>IF(COUNT(M9),RANK(M9,M$4:M$94),"")</f>
        <v>2</v>
      </c>
    </row>
    <row r="10" spans="2:14" ht="13.5">
      <c r="B10" s="3" t="s">
        <v>20</v>
      </c>
      <c r="C10" s="3">
        <v>5</v>
      </c>
      <c r="D10" s="3">
        <v>45</v>
      </c>
      <c r="E10" s="22" t="s">
        <v>207</v>
      </c>
      <c r="F10" s="3">
        <v>85</v>
      </c>
      <c r="G10" s="3">
        <v>77</v>
      </c>
      <c r="H10" s="3">
        <v>90</v>
      </c>
      <c r="I10" s="3">
        <v>85</v>
      </c>
      <c r="J10" s="3">
        <v>82</v>
      </c>
      <c r="K10" s="3">
        <v>85</v>
      </c>
      <c r="L10" s="3">
        <f>SUM(F10:K10)</f>
        <v>504</v>
      </c>
      <c r="M10" s="3"/>
      <c r="N10" s="3"/>
    </row>
    <row r="11" spans="2:14" ht="13.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2:14" ht="13.5">
      <c r="B12" s="4"/>
      <c r="C12" s="3">
        <v>2</v>
      </c>
      <c r="D12" s="3">
        <v>40</v>
      </c>
      <c r="E12" s="22" t="s">
        <v>105</v>
      </c>
      <c r="F12" s="3">
        <v>97</v>
      </c>
      <c r="G12" s="3">
        <v>94</v>
      </c>
      <c r="H12" s="3">
        <v>94</v>
      </c>
      <c r="I12" s="3">
        <v>92</v>
      </c>
      <c r="J12" s="3">
        <v>97</v>
      </c>
      <c r="K12" s="3">
        <v>95</v>
      </c>
      <c r="L12" s="3">
        <f>SUM(F12:K12)</f>
        <v>569</v>
      </c>
      <c r="M12" s="4"/>
      <c r="N12" s="4"/>
    </row>
    <row r="13" spans="2:14" ht="14.25">
      <c r="B13" s="5" t="s">
        <v>96</v>
      </c>
      <c r="C13" s="3">
        <v>3</v>
      </c>
      <c r="D13" s="3">
        <v>40</v>
      </c>
      <c r="E13" s="22" t="s">
        <v>106</v>
      </c>
      <c r="F13" s="3">
        <v>91</v>
      </c>
      <c r="G13" s="3">
        <v>95</v>
      </c>
      <c r="H13" s="3">
        <v>95</v>
      </c>
      <c r="I13" s="3">
        <v>90</v>
      </c>
      <c r="J13" s="3">
        <v>89</v>
      </c>
      <c r="K13" s="3">
        <v>89</v>
      </c>
      <c r="L13" s="3">
        <f>SUM(F13:K13)</f>
        <v>549</v>
      </c>
      <c r="M13" s="6"/>
      <c r="N13" s="6"/>
    </row>
    <row r="14" spans="2:14" ht="13.5">
      <c r="B14" s="6"/>
      <c r="C14" s="3">
        <v>4</v>
      </c>
      <c r="D14" s="3">
        <v>40</v>
      </c>
      <c r="E14" s="22" t="s">
        <v>104</v>
      </c>
      <c r="F14" s="3">
        <v>99</v>
      </c>
      <c r="G14" s="3">
        <v>95</v>
      </c>
      <c r="H14" s="3">
        <v>96</v>
      </c>
      <c r="I14" s="3">
        <v>97</v>
      </c>
      <c r="J14" s="3">
        <v>94</v>
      </c>
      <c r="K14" s="3">
        <v>96</v>
      </c>
      <c r="L14" s="3">
        <f>SUM(F14:K14)</f>
        <v>577</v>
      </c>
      <c r="M14" s="3">
        <f>SUM(L12:L14)</f>
        <v>1695</v>
      </c>
      <c r="N14" s="3">
        <f>IF(COUNT(M14),RANK(M14,M$4:M$94),"")</f>
        <v>3</v>
      </c>
    </row>
    <row r="15" spans="2:14" ht="13.5">
      <c r="B15" s="3" t="s">
        <v>20</v>
      </c>
      <c r="C15" s="3">
        <v>5</v>
      </c>
      <c r="D15" s="3">
        <v>40</v>
      </c>
      <c r="E15" s="22" t="s">
        <v>107</v>
      </c>
      <c r="F15" s="3">
        <v>90</v>
      </c>
      <c r="G15" s="3">
        <v>93</v>
      </c>
      <c r="H15" s="3">
        <v>92</v>
      </c>
      <c r="I15" s="3">
        <v>92</v>
      </c>
      <c r="J15" s="3">
        <v>92</v>
      </c>
      <c r="K15" s="3">
        <v>85</v>
      </c>
      <c r="L15" s="3">
        <f>SUM(F15:K15)</f>
        <v>544</v>
      </c>
      <c r="M15" s="3"/>
      <c r="N15" s="3"/>
    </row>
    <row r="16" spans="2:14" ht="13.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2:14" ht="13.5">
      <c r="B17" s="4"/>
      <c r="C17" s="3">
        <v>2</v>
      </c>
      <c r="D17" s="3">
        <v>38</v>
      </c>
      <c r="E17" s="22" t="s">
        <v>256</v>
      </c>
      <c r="F17" s="3">
        <v>88</v>
      </c>
      <c r="G17" s="3">
        <v>91</v>
      </c>
      <c r="H17" s="3">
        <v>94</v>
      </c>
      <c r="I17" s="3">
        <v>90</v>
      </c>
      <c r="J17" s="3">
        <v>97</v>
      </c>
      <c r="K17" s="3">
        <v>91</v>
      </c>
      <c r="L17" s="3">
        <f>SUM(F17:K17)</f>
        <v>551</v>
      </c>
      <c r="M17" s="4"/>
      <c r="N17" s="4"/>
    </row>
    <row r="18" spans="2:14" ht="14.25">
      <c r="B18" s="5" t="s">
        <v>235</v>
      </c>
      <c r="C18" s="3">
        <v>3</v>
      </c>
      <c r="D18" s="3">
        <v>38</v>
      </c>
      <c r="E18" s="22" t="s">
        <v>257</v>
      </c>
      <c r="F18" s="3">
        <v>93</v>
      </c>
      <c r="G18" s="3">
        <v>93</v>
      </c>
      <c r="H18" s="3">
        <v>94</v>
      </c>
      <c r="I18" s="3">
        <v>96</v>
      </c>
      <c r="J18" s="3">
        <v>94</v>
      </c>
      <c r="K18" s="3">
        <v>96</v>
      </c>
      <c r="L18" s="3">
        <f>SUM(F18:K18)</f>
        <v>566</v>
      </c>
      <c r="M18" s="6"/>
      <c r="N18" s="6"/>
    </row>
    <row r="19" spans="2:14" ht="13.5">
      <c r="B19" s="6"/>
      <c r="C19" s="3">
        <v>4</v>
      </c>
      <c r="D19" s="3">
        <v>38</v>
      </c>
      <c r="E19" s="22" t="s">
        <v>258</v>
      </c>
      <c r="F19" s="3">
        <v>93</v>
      </c>
      <c r="G19" s="3">
        <v>96</v>
      </c>
      <c r="H19" s="3">
        <v>92</v>
      </c>
      <c r="I19" s="3">
        <v>99</v>
      </c>
      <c r="J19" s="3">
        <v>97</v>
      </c>
      <c r="K19" s="3">
        <v>94</v>
      </c>
      <c r="L19" s="3">
        <f>SUM(F19:K19)</f>
        <v>571</v>
      </c>
      <c r="M19" s="3">
        <f>SUM(L17:L19)</f>
        <v>1688</v>
      </c>
      <c r="N19" s="3">
        <f>IF(COUNT(M19),RANK(M19,M$4:M$94),"")</f>
        <v>4</v>
      </c>
    </row>
    <row r="20" spans="2:14" ht="13.5">
      <c r="B20" s="3" t="s">
        <v>20</v>
      </c>
      <c r="C20" s="3">
        <v>5</v>
      </c>
      <c r="D20" s="3">
        <v>38</v>
      </c>
      <c r="E20" s="22" t="s">
        <v>259</v>
      </c>
      <c r="F20" s="3">
        <v>89</v>
      </c>
      <c r="G20" s="3">
        <v>89</v>
      </c>
      <c r="H20" s="3">
        <v>90</v>
      </c>
      <c r="I20" s="3">
        <v>92</v>
      </c>
      <c r="J20" s="3">
        <v>94</v>
      </c>
      <c r="K20" s="3">
        <v>95</v>
      </c>
      <c r="L20" s="3">
        <f>SUM(F20:K20)</f>
        <v>549</v>
      </c>
      <c r="M20" s="3"/>
      <c r="N20" s="3"/>
    </row>
    <row r="21" spans="2:14" ht="13.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2:14" ht="13.5">
      <c r="B22" s="4"/>
      <c r="C22" s="3">
        <v>2</v>
      </c>
      <c r="D22" s="3">
        <v>55</v>
      </c>
      <c r="E22" s="22" t="s">
        <v>189</v>
      </c>
      <c r="F22" s="3">
        <v>88</v>
      </c>
      <c r="G22" s="3">
        <v>98</v>
      </c>
      <c r="H22" s="3">
        <v>93</v>
      </c>
      <c r="I22" s="3">
        <v>93</v>
      </c>
      <c r="J22" s="3">
        <v>94</v>
      </c>
      <c r="K22" s="3">
        <v>94</v>
      </c>
      <c r="L22" s="3">
        <f>SUM(F22:K22)</f>
        <v>560</v>
      </c>
      <c r="M22" s="4"/>
      <c r="N22" s="4"/>
    </row>
    <row r="23" spans="2:14" ht="14.25">
      <c r="B23" s="5" t="s">
        <v>187</v>
      </c>
      <c r="C23" s="3">
        <v>3</v>
      </c>
      <c r="D23" s="3">
        <v>55</v>
      </c>
      <c r="E23" s="22" t="s">
        <v>194</v>
      </c>
      <c r="F23" s="3">
        <v>91</v>
      </c>
      <c r="G23" s="3">
        <v>92</v>
      </c>
      <c r="H23" s="3">
        <v>87</v>
      </c>
      <c r="I23" s="3">
        <v>95</v>
      </c>
      <c r="J23" s="3">
        <v>94</v>
      </c>
      <c r="K23" s="3">
        <v>96</v>
      </c>
      <c r="L23" s="3">
        <f>SUM(F23:K23)</f>
        <v>555</v>
      </c>
      <c r="M23" s="6"/>
      <c r="N23" s="6"/>
    </row>
    <row r="24" spans="2:14" ht="13.5">
      <c r="B24" s="6"/>
      <c r="C24" s="3">
        <v>4</v>
      </c>
      <c r="D24" s="3">
        <v>55</v>
      </c>
      <c r="E24" s="22" t="s">
        <v>186</v>
      </c>
      <c r="F24" s="3">
        <v>91</v>
      </c>
      <c r="G24" s="3">
        <v>84</v>
      </c>
      <c r="H24" s="3">
        <v>92</v>
      </c>
      <c r="I24" s="3">
        <v>91</v>
      </c>
      <c r="J24" s="3">
        <v>94</v>
      </c>
      <c r="K24" s="3">
        <v>95</v>
      </c>
      <c r="L24" s="3">
        <f>SUM(F24:K24)</f>
        <v>547</v>
      </c>
      <c r="M24" s="3">
        <f>SUM(L22:L24)</f>
        <v>1662</v>
      </c>
      <c r="N24" s="3">
        <f>IF(COUNT(M24),RANK(M24,M$4:M$94),"")</f>
        <v>5</v>
      </c>
    </row>
    <row r="25" spans="2:14" ht="13.5">
      <c r="B25" s="3" t="s">
        <v>20</v>
      </c>
      <c r="C25" s="3">
        <v>5</v>
      </c>
      <c r="D25" s="3">
        <v>55</v>
      </c>
      <c r="E25" s="22" t="s">
        <v>195</v>
      </c>
      <c r="F25" s="3">
        <v>88</v>
      </c>
      <c r="G25" s="3">
        <v>92</v>
      </c>
      <c r="H25" s="3">
        <v>93</v>
      </c>
      <c r="I25" s="3">
        <v>90</v>
      </c>
      <c r="J25" s="3">
        <v>87</v>
      </c>
      <c r="K25" s="3">
        <v>91</v>
      </c>
      <c r="L25" s="3">
        <f>SUM(F25:K25)</f>
        <v>541</v>
      </c>
      <c r="M25" s="3"/>
      <c r="N25" s="3"/>
    </row>
    <row r="26" spans="2:14" ht="13.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2:14" ht="13.5">
      <c r="B27" s="4"/>
      <c r="C27" s="3">
        <v>3</v>
      </c>
      <c r="D27" s="3">
        <v>36</v>
      </c>
      <c r="E27" s="22" t="s">
        <v>268</v>
      </c>
      <c r="F27" s="3">
        <v>89</v>
      </c>
      <c r="G27" s="3">
        <v>91</v>
      </c>
      <c r="H27" s="3">
        <v>95</v>
      </c>
      <c r="I27" s="3">
        <v>87</v>
      </c>
      <c r="J27" s="3">
        <v>93</v>
      </c>
      <c r="K27" s="3">
        <v>93</v>
      </c>
      <c r="L27" s="3">
        <f>SUM(F27:K27)</f>
        <v>548</v>
      </c>
      <c r="M27" s="4"/>
      <c r="N27" s="4"/>
    </row>
    <row r="28" spans="2:14" ht="14.25">
      <c r="B28" s="5" t="s">
        <v>269</v>
      </c>
      <c r="C28" s="3">
        <v>3</v>
      </c>
      <c r="D28" s="3">
        <v>66</v>
      </c>
      <c r="E28" s="22" t="s">
        <v>270</v>
      </c>
      <c r="F28" s="3">
        <v>92</v>
      </c>
      <c r="G28" s="3">
        <v>95</v>
      </c>
      <c r="H28" s="3">
        <v>95</v>
      </c>
      <c r="I28" s="3">
        <v>93</v>
      </c>
      <c r="J28" s="3">
        <v>96</v>
      </c>
      <c r="K28" s="3">
        <v>94</v>
      </c>
      <c r="L28" s="3">
        <f>SUM(F28:K28)</f>
        <v>565</v>
      </c>
      <c r="M28" s="6"/>
      <c r="N28" s="6"/>
    </row>
    <row r="29" spans="2:14" ht="13.5">
      <c r="B29" s="6"/>
      <c r="C29" s="3">
        <v>4</v>
      </c>
      <c r="D29" s="3">
        <v>36</v>
      </c>
      <c r="E29" s="22" t="s">
        <v>271</v>
      </c>
      <c r="F29" s="3">
        <v>89</v>
      </c>
      <c r="G29" s="3">
        <v>90</v>
      </c>
      <c r="H29" s="3">
        <v>90</v>
      </c>
      <c r="I29" s="3">
        <v>91</v>
      </c>
      <c r="J29" s="3">
        <v>90</v>
      </c>
      <c r="K29" s="3">
        <v>90</v>
      </c>
      <c r="L29" s="3">
        <f>SUM(F29:K29)</f>
        <v>540</v>
      </c>
      <c r="M29" s="3">
        <f>SUM(L27:L29)</f>
        <v>1653</v>
      </c>
      <c r="N29" s="3">
        <f>IF(COUNT(M29),RANK(M29,M$4:M$94),"")</f>
        <v>6</v>
      </c>
    </row>
    <row r="30" spans="2:14" ht="13.5">
      <c r="B30" s="3" t="s">
        <v>20</v>
      </c>
      <c r="C30" s="3">
        <v>5</v>
      </c>
      <c r="D30" s="3">
        <v>36</v>
      </c>
      <c r="E30" s="22" t="s">
        <v>272</v>
      </c>
      <c r="F30" s="3">
        <v>91</v>
      </c>
      <c r="G30" s="3">
        <v>90</v>
      </c>
      <c r="H30" s="3">
        <v>87</v>
      </c>
      <c r="I30" s="3">
        <v>92</v>
      </c>
      <c r="J30" s="3">
        <v>88</v>
      </c>
      <c r="K30" s="3">
        <v>87</v>
      </c>
      <c r="L30" s="3">
        <f>SUM(F30:K30)</f>
        <v>535</v>
      </c>
      <c r="M30" s="3"/>
      <c r="N30" s="3"/>
    </row>
    <row r="31" spans="2:14" ht="13.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2:14" ht="13.5">
      <c r="B32" s="4"/>
      <c r="C32" s="3">
        <v>2</v>
      </c>
      <c r="D32" s="3">
        <v>41</v>
      </c>
      <c r="E32" s="22" t="s">
        <v>79</v>
      </c>
      <c r="F32" s="3">
        <v>90</v>
      </c>
      <c r="G32" s="3">
        <v>97</v>
      </c>
      <c r="H32" s="3">
        <v>96</v>
      </c>
      <c r="I32" s="3">
        <v>96</v>
      </c>
      <c r="J32" s="3">
        <v>94</v>
      </c>
      <c r="K32" s="3">
        <v>92</v>
      </c>
      <c r="L32" s="3">
        <f>SUM(F32:K32)</f>
        <v>565</v>
      </c>
      <c r="M32" s="4"/>
      <c r="N32" s="4"/>
    </row>
    <row r="33" spans="2:14" ht="14.25">
      <c r="B33" s="5" t="s">
        <v>68</v>
      </c>
      <c r="C33" s="3">
        <v>3</v>
      </c>
      <c r="D33" s="3">
        <v>41</v>
      </c>
      <c r="E33" s="22" t="s">
        <v>83</v>
      </c>
      <c r="F33" s="3">
        <v>86</v>
      </c>
      <c r="G33" s="3">
        <v>86</v>
      </c>
      <c r="H33" s="3">
        <v>89</v>
      </c>
      <c r="I33" s="3">
        <v>88</v>
      </c>
      <c r="J33" s="3">
        <v>95</v>
      </c>
      <c r="K33" s="3">
        <v>93</v>
      </c>
      <c r="L33" s="3">
        <f>SUM(F33:K33)</f>
        <v>537</v>
      </c>
      <c r="M33" s="6"/>
      <c r="N33" s="6"/>
    </row>
    <row r="34" spans="2:14" ht="13.5">
      <c r="B34" s="6"/>
      <c r="C34" s="3">
        <v>4</v>
      </c>
      <c r="D34" s="3">
        <v>41</v>
      </c>
      <c r="E34" s="22" t="s">
        <v>87</v>
      </c>
      <c r="F34" s="3">
        <v>90</v>
      </c>
      <c r="G34" s="3">
        <v>88</v>
      </c>
      <c r="H34" s="3">
        <v>91</v>
      </c>
      <c r="I34" s="3">
        <v>90</v>
      </c>
      <c r="J34" s="3">
        <v>90</v>
      </c>
      <c r="K34" s="3">
        <v>93</v>
      </c>
      <c r="L34" s="3">
        <f>SUM(F34:K34)</f>
        <v>542</v>
      </c>
      <c r="M34" s="3">
        <f>SUM(L32:L34)</f>
        <v>1644</v>
      </c>
      <c r="N34" s="3">
        <f>IF(COUNT(M34),RANK(M34,M$4:M$94),"")</f>
        <v>7</v>
      </c>
    </row>
    <row r="35" spans="2:14" ht="13.5">
      <c r="B35" s="3" t="s">
        <v>20</v>
      </c>
      <c r="C35" s="3">
        <v>5</v>
      </c>
      <c r="D35" s="3">
        <v>41</v>
      </c>
      <c r="E35" s="22" t="s">
        <v>91</v>
      </c>
      <c r="F35" s="3">
        <v>89</v>
      </c>
      <c r="G35" s="3">
        <v>86</v>
      </c>
      <c r="H35" s="3">
        <v>92</v>
      </c>
      <c r="I35" s="3">
        <v>86</v>
      </c>
      <c r="J35" s="3">
        <v>91</v>
      </c>
      <c r="K35" s="3">
        <v>82</v>
      </c>
      <c r="L35" s="3">
        <f>SUM(F35:K35)</f>
        <v>526</v>
      </c>
      <c r="M35" s="3"/>
      <c r="N35" s="3"/>
    </row>
    <row r="36" spans="2:14" ht="13.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2:14" ht="13.5">
      <c r="B37" s="4"/>
      <c r="C37" s="3">
        <v>2</v>
      </c>
      <c r="D37" s="3">
        <v>46</v>
      </c>
      <c r="E37" s="22" t="s">
        <v>167</v>
      </c>
      <c r="F37" s="3">
        <v>90</v>
      </c>
      <c r="G37" s="3">
        <v>89</v>
      </c>
      <c r="H37" s="3">
        <v>92</v>
      </c>
      <c r="I37" s="3">
        <v>93</v>
      </c>
      <c r="J37" s="3">
        <v>89</v>
      </c>
      <c r="K37" s="3">
        <v>87</v>
      </c>
      <c r="L37" s="3">
        <f>SUM(F37:K37)</f>
        <v>540</v>
      </c>
      <c r="M37" s="4"/>
      <c r="N37" s="4"/>
    </row>
    <row r="38" spans="2:14" ht="14.25">
      <c r="B38" s="5" t="s">
        <v>165</v>
      </c>
      <c r="C38" s="3">
        <v>3</v>
      </c>
      <c r="D38" s="3">
        <v>46</v>
      </c>
      <c r="E38" s="22" t="s">
        <v>168</v>
      </c>
      <c r="F38" s="3">
        <v>94</v>
      </c>
      <c r="G38" s="3">
        <v>92</v>
      </c>
      <c r="H38" s="3">
        <v>95</v>
      </c>
      <c r="I38" s="3">
        <v>91</v>
      </c>
      <c r="J38" s="3">
        <v>92</v>
      </c>
      <c r="K38" s="3">
        <v>91</v>
      </c>
      <c r="L38" s="3">
        <f>SUM(F38:K38)</f>
        <v>555</v>
      </c>
      <c r="M38" s="6"/>
      <c r="N38" s="6"/>
    </row>
    <row r="39" spans="2:14" ht="13.5">
      <c r="B39" s="6"/>
      <c r="C39" s="3">
        <v>4</v>
      </c>
      <c r="D39" s="3">
        <v>46</v>
      </c>
      <c r="E39" s="22" t="s">
        <v>169</v>
      </c>
      <c r="F39" s="3">
        <v>90</v>
      </c>
      <c r="G39" s="3">
        <v>85</v>
      </c>
      <c r="H39" s="3">
        <v>96</v>
      </c>
      <c r="I39" s="3">
        <v>96</v>
      </c>
      <c r="J39" s="3">
        <v>92</v>
      </c>
      <c r="K39" s="3">
        <v>89</v>
      </c>
      <c r="L39" s="3">
        <f>SUM(F39:K39)</f>
        <v>548</v>
      </c>
      <c r="M39" s="3">
        <f>SUM(L37:L39)</f>
        <v>1643</v>
      </c>
      <c r="N39" s="3">
        <f>IF(COUNT(M39),RANK(M39,M$4:M$94),"")</f>
        <v>8</v>
      </c>
    </row>
    <row r="40" spans="2:14" ht="13.5">
      <c r="B40" s="3" t="s">
        <v>20</v>
      </c>
      <c r="C40" s="3">
        <v>5</v>
      </c>
      <c r="D40" s="3">
        <v>46</v>
      </c>
      <c r="E40" s="22" t="s">
        <v>164</v>
      </c>
      <c r="F40" s="3">
        <v>90</v>
      </c>
      <c r="G40" s="3">
        <v>93</v>
      </c>
      <c r="H40" s="3">
        <v>95</v>
      </c>
      <c r="I40" s="3">
        <v>95</v>
      </c>
      <c r="J40" s="3">
        <v>93</v>
      </c>
      <c r="K40" s="3">
        <v>94</v>
      </c>
      <c r="L40" s="3">
        <f>SUM(F40:K40)</f>
        <v>560</v>
      </c>
      <c r="M40" s="3"/>
      <c r="N40" s="3"/>
    </row>
    <row r="41" spans="2:14" ht="13.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2:14" ht="13.5">
      <c r="B42" s="4"/>
      <c r="C42" s="3">
        <v>2</v>
      </c>
      <c r="D42" s="3">
        <v>44</v>
      </c>
      <c r="E42" s="22" t="s">
        <v>182</v>
      </c>
      <c r="F42" s="3">
        <v>90</v>
      </c>
      <c r="G42" s="3">
        <v>88</v>
      </c>
      <c r="H42" s="3">
        <v>88</v>
      </c>
      <c r="I42" s="3">
        <v>91</v>
      </c>
      <c r="J42" s="3">
        <v>86</v>
      </c>
      <c r="K42" s="3">
        <v>89</v>
      </c>
      <c r="L42" s="3">
        <f>SUM(F42:K42)</f>
        <v>532</v>
      </c>
      <c r="M42" s="4"/>
      <c r="N42" s="4"/>
    </row>
    <row r="43" spans="2:14" ht="14.25">
      <c r="B43" s="5" t="s">
        <v>171</v>
      </c>
      <c r="C43" s="3">
        <v>3</v>
      </c>
      <c r="D43" s="3">
        <v>44</v>
      </c>
      <c r="E43" s="22" t="s">
        <v>183</v>
      </c>
      <c r="F43" s="3">
        <v>98</v>
      </c>
      <c r="G43" s="3">
        <v>89</v>
      </c>
      <c r="H43" s="3">
        <v>89</v>
      </c>
      <c r="I43" s="3">
        <v>94</v>
      </c>
      <c r="J43" s="3">
        <v>94</v>
      </c>
      <c r="K43" s="3">
        <v>91</v>
      </c>
      <c r="L43" s="3">
        <f>SUM(F43:K43)</f>
        <v>555</v>
      </c>
      <c r="M43" s="6"/>
      <c r="N43" s="6"/>
    </row>
    <row r="44" spans="2:14" ht="13.5">
      <c r="B44" s="6"/>
      <c r="C44" s="3">
        <v>4</v>
      </c>
      <c r="D44" s="3">
        <v>44</v>
      </c>
      <c r="E44" s="22" t="s">
        <v>184</v>
      </c>
      <c r="F44" s="3">
        <v>95</v>
      </c>
      <c r="G44" s="3">
        <v>94</v>
      </c>
      <c r="H44" s="3">
        <v>88</v>
      </c>
      <c r="I44" s="3">
        <v>91</v>
      </c>
      <c r="J44" s="3">
        <v>92</v>
      </c>
      <c r="K44" s="3">
        <v>95</v>
      </c>
      <c r="L44" s="3">
        <f>SUM(F44:K44)</f>
        <v>555</v>
      </c>
      <c r="M44" s="3">
        <f>SUM(L42:L44)</f>
        <v>1642</v>
      </c>
      <c r="N44" s="3">
        <f>IF(COUNT(M44),RANK(M44,M$4:M$94),"")</f>
        <v>9</v>
      </c>
    </row>
    <row r="45" spans="2:14" ht="13.5">
      <c r="B45" s="3" t="s">
        <v>20</v>
      </c>
      <c r="C45" s="3">
        <v>5</v>
      </c>
      <c r="D45" s="3">
        <v>44</v>
      </c>
      <c r="E45" s="22" t="s">
        <v>185</v>
      </c>
      <c r="F45" s="3">
        <v>91</v>
      </c>
      <c r="G45" s="3">
        <v>90</v>
      </c>
      <c r="H45" s="3">
        <v>97</v>
      </c>
      <c r="I45" s="3">
        <v>93</v>
      </c>
      <c r="J45" s="3">
        <v>94</v>
      </c>
      <c r="K45" s="3">
        <v>92</v>
      </c>
      <c r="L45" s="3">
        <f>SUM(F45:K45)</f>
        <v>557</v>
      </c>
      <c r="M45" s="3"/>
      <c r="N45" s="3"/>
    </row>
    <row r="46" spans="2:14" ht="13.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2:14" ht="13.5">
      <c r="B47" s="4"/>
      <c r="C47" s="3">
        <v>2</v>
      </c>
      <c r="D47" s="3">
        <v>39</v>
      </c>
      <c r="E47" s="22" t="s">
        <v>139</v>
      </c>
      <c r="F47" s="3">
        <v>92</v>
      </c>
      <c r="G47" s="3">
        <v>93</v>
      </c>
      <c r="H47" s="3">
        <v>92</v>
      </c>
      <c r="I47" s="3">
        <v>92</v>
      </c>
      <c r="J47" s="3">
        <v>95</v>
      </c>
      <c r="K47" s="3">
        <v>88</v>
      </c>
      <c r="L47" s="3">
        <f>SUM(F47:K47)</f>
        <v>552</v>
      </c>
      <c r="M47" s="4"/>
      <c r="N47" s="4"/>
    </row>
    <row r="48" spans="2:14" ht="14.25">
      <c r="B48" s="5" t="s">
        <v>109</v>
      </c>
      <c r="C48" s="3">
        <v>3</v>
      </c>
      <c r="D48" s="3">
        <v>39</v>
      </c>
      <c r="E48" s="22" t="s">
        <v>140</v>
      </c>
      <c r="F48" s="3">
        <v>88</v>
      </c>
      <c r="G48" s="3">
        <v>85</v>
      </c>
      <c r="H48" s="3">
        <v>88</v>
      </c>
      <c r="I48" s="3">
        <v>90</v>
      </c>
      <c r="J48" s="3">
        <v>88</v>
      </c>
      <c r="K48" s="3">
        <v>84</v>
      </c>
      <c r="L48" s="3">
        <f>SUM(F48:K48)</f>
        <v>523</v>
      </c>
      <c r="M48" s="6"/>
      <c r="N48" s="6"/>
    </row>
    <row r="49" spans="2:14" ht="13.5">
      <c r="B49" s="6"/>
      <c r="C49" s="3">
        <v>4</v>
      </c>
      <c r="D49" s="3">
        <v>39</v>
      </c>
      <c r="E49" s="22" t="s">
        <v>141</v>
      </c>
      <c r="F49" s="3">
        <v>91</v>
      </c>
      <c r="G49" s="3">
        <v>91</v>
      </c>
      <c r="H49" s="3">
        <v>93</v>
      </c>
      <c r="I49" s="3">
        <v>94</v>
      </c>
      <c r="J49" s="3">
        <v>89</v>
      </c>
      <c r="K49" s="3">
        <v>94</v>
      </c>
      <c r="L49" s="3">
        <f>SUM(F49:K49)</f>
        <v>552</v>
      </c>
      <c r="M49" s="3">
        <f>SUM(L47:L49)</f>
        <v>1627</v>
      </c>
      <c r="N49" s="3">
        <f>IF(COUNT(M49),RANK(M49,M$4:M$94),"")</f>
        <v>10</v>
      </c>
    </row>
    <row r="50" spans="2:14" ht="13.5">
      <c r="B50" s="3" t="s">
        <v>20</v>
      </c>
      <c r="C50" s="3">
        <v>5</v>
      </c>
      <c r="D50" s="3">
        <v>39</v>
      </c>
      <c r="E50" s="22" t="s">
        <v>142</v>
      </c>
      <c r="F50" s="3">
        <v>81</v>
      </c>
      <c r="G50" s="3">
        <v>82</v>
      </c>
      <c r="H50" s="3">
        <v>86</v>
      </c>
      <c r="I50" s="3">
        <v>72</v>
      </c>
      <c r="J50" s="3">
        <v>91</v>
      </c>
      <c r="K50" s="3">
        <v>90</v>
      </c>
      <c r="L50" s="3">
        <f>SUM(F50:K50)</f>
        <v>502</v>
      </c>
      <c r="M50" s="3"/>
      <c r="N50" s="3"/>
    </row>
    <row r="51" spans="2:14" ht="13.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2:14" ht="13.5">
      <c r="B52" s="4"/>
      <c r="C52" s="3">
        <v>2</v>
      </c>
      <c r="D52" s="3">
        <v>43</v>
      </c>
      <c r="E52" s="22" t="s">
        <v>226</v>
      </c>
      <c r="F52" s="3">
        <v>88</v>
      </c>
      <c r="G52" s="3">
        <v>92</v>
      </c>
      <c r="H52" s="3">
        <v>95</v>
      </c>
      <c r="I52" s="3">
        <v>94</v>
      </c>
      <c r="J52" s="3">
        <v>92</v>
      </c>
      <c r="K52" s="3">
        <v>95</v>
      </c>
      <c r="L52" s="3">
        <f>SUM(F52:K52)</f>
        <v>556</v>
      </c>
      <c r="M52" s="4"/>
      <c r="N52" s="4"/>
    </row>
    <row r="53" spans="2:14" ht="14.25">
      <c r="B53" s="5" t="s">
        <v>225</v>
      </c>
      <c r="C53" s="3">
        <v>3</v>
      </c>
      <c r="D53" s="3">
        <v>43</v>
      </c>
      <c r="E53" s="22" t="s">
        <v>231</v>
      </c>
      <c r="F53" s="3">
        <v>88</v>
      </c>
      <c r="G53" s="3">
        <v>84</v>
      </c>
      <c r="H53" s="3">
        <v>87</v>
      </c>
      <c r="I53" s="3">
        <v>87</v>
      </c>
      <c r="J53" s="3">
        <v>89</v>
      </c>
      <c r="K53" s="3">
        <v>92</v>
      </c>
      <c r="L53" s="3">
        <f>SUM(F53:K53)</f>
        <v>527</v>
      </c>
      <c r="M53" s="6"/>
      <c r="N53" s="6"/>
    </row>
    <row r="54" spans="2:14" ht="13.5">
      <c r="B54" s="6"/>
      <c r="C54" s="3">
        <v>4</v>
      </c>
      <c r="D54" s="3">
        <v>43</v>
      </c>
      <c r="E54" s="22" t="s">
        <v>232</v>
      </c>
      <c r="F54" s="3">
        <v>88</v>
      </c>
      <c r="G54" s="3">
        <v>84</v>
      </c>
      <c r="H54" s="3">
        <v>88</v>
      </c>
      <c r="I54" s="3">
        <v>88</v>
      </c>
      <c r="J54" s="3">
        <v>90</v>
      </c>
      <c r="K54" s="3">
        <v>90</v>
      </c>
      <c r="L54" s="3">
        <f>SUM(F54:K54)</f>
        <v>528</v>
      </c>
      <c r="M54" s="3">
        <f>SUM(L52:L54)</f>
        <v>1611</v>
      </c>
      <c r="N54" s="3">
        <f>IF(COUNT(M54),RANK(M54,M$4:M$94),"")</f>
        <v>11</v>
      </c>
    </row>
    <row r="55" spans="2:14" ht="13.5">
      <c r="B55" s="3" t="s">
        <v>20</v>
      </c>
      <c r="C55" s="3">
        <v>5</v>
      </c>
      <c r="D55" s="3">
        <v>43</v>
      </c>
      <c r="E55" s="22" t="s">
        <v>233</v>
      </c>
      <c r="F55" s="3">
        <v>90</v>
      </c>
      <c r="G55" s="3">
        <v>94</v>
      </c>
      <c r="H55" s="3">
        <v>90</v>
      </c>
      <c r="I55" s="3">
        <v>93</v>
      </c>
      <c r="J55" s="3">
        <v>93</v>
      </c>
      <c r="K55" s="3">
        <v>91</v>
      </c>
      <c r="L55" s="3">
        <f>SUM(F55:K55)</f>
        <v>551</v>
      </c>
      <c r="M55" s="3"/>
      <c r="N55" s="3"/>
    </row>
    <row r="56" spans="2:14" ht="13.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2:14" ht="13.5">
      <c r="B57" s="4"/>
      <c r="C57" s="3">
        <v>2</v>
      </c>
      <c r="D57" s="3">
        <v>37</v>
      </c>
      <c r="E57" s="22" t="s">
        <v>131</v>
      </c>
      <c r="F57" s="3">
        <v>87</v>
      </c>
      <c r="G57" s="3">
        <v>86</v>
      </c>
      <c r="H57" s="3">
        <v>89</v>
      </c>
      <c r="I57" s="3">
        <v>84</v>
      </c>
      <c r="J57" s="3">
        <v>87</v>
      </c>
      <c r="K57" s="3">
        <v>86</v>
      </c>
      <c r="L57" s="3">
        <f>SUM(F57:K57)</f>
        <v>519</v>
      </c>
      <c r="M57" s="4"/>
      <c r="N57" s="4"/>
    </row>
    <row r="58" spans="2:14" ht="14.25">
      <c r="B58" s="5" t="s">
        <v>121</v>
      </c>
      <c r="C58" s="3">
        <v>3</v>
      </c>
      <c r="D58" s="3">
        <v>37</v>
      </c>
      <c r="E58" s="22" t="s">
        <v>132</v>
      </c>
      <c r="F58" s="3">
        <v>89</v>
      </c>
      <c r="G58" s="3">
        <v>87</v>
      </c>
      <c r="H58" s="3">
        <v>89</v>
      </c>
      <c r="I58" s="3">
        <v>87</v>
      </c>
      <c r="J58" s="3">
        <v>87</v>
      </c>
      <c r="K58" s="3">
        <v>93</v>
      </c>
      <c r="L58" s="3">
        <f>SUM(F58:K58)</f>
        <v>532</v>
      </c>
      <c r="M58" s="6"/>
      <c r="N58" s="6"/>
    </row>
    <row r="59" spans="2:14" ht="13.5">
      <c r="B59" s="6"/>
      <c r="C59" s="3">
        <v>4</v>
      </c>
      <c r="D59" s="3">
        <v>37</v>
      </c>
      <c r="E59" s="22" t="s">
        <v>133</v>
      </c>
      <c r="F59" s="3">
        <v>85</v>
      </c>
      <c r="G59" s="3">
        <v>85</v>
      </c>
      <c r="H59" s="3">
        <v>92</v>
      </c>
      <c r="I59" s="3">
        <v>89</v>
      </c>
      <c r="J59" s="3">
        <v>91</v>
      </c>
      <c r="K59" s="3">
        <v>88</v>
      </c>
      <c r="L59" s="3">
        <f>SUM(F59:K59)</f>
        <v>530</v>
      </c>
      <c r="M59" s="3">
        <f>SUM(L57:L59)</f>
        <v>1581</v>
      </c>
      <c r="N59" s="3">
        <f>IF(COUNT(M59),RANK(M59,M$4:M$94),"")</f>
        <v>12</v>
      </c>
    </row>
    <row r="60" spans="2:14" ht="13.5">
      <c r="B60" s="3" t="s">
        <v>20</v>
      </c>
      <c r="C60" s="3">
        <v>5</v>
      </c>
      <c r="D60" s="3">
        <v>37</v>
      </c>
      <c r="E60" s="22" t="s">
        <v>134</v>
      </c>
      <c r="F60" s="3">
        <v>81</v>
      </c>
      <c r="G60" s="3">
        <v>88</v>
      </c>
      <c r="H60" s="3">
        <v>92</v>
      </c>
      <c r="I60" s="3">
        <v>87</v>
      </c>
      <c r="J60" s="3">
        <v>87</v>
      </c>
      <c r="K60" s="3">
        <v>86</v>
      </c>
      <c r="L60" s="3">
        <f>SUM(F60:K60)</f>
        <v>521</v>
      </c>
      <c r="M60" s="3"/>
      <c r="N60" s="3"/>
    </row>
    <row r="61" spans="2:14" ht="13.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2:14" ht="13.5">
      <c r="B62" s="4"/>
      <c r="C62" s="3">
        <v>2</v>
      </c>
      <c r="D62" s="3">
        <v>42</v>
      </c>
      <c r="E62" s="22" t="s">
        <v>151</v>
      </c>
      <c r="F62" s="3">
        <v>88</v>
      </c>
      <c r="G62" s="3">
        <v>86</v>
      </c>
      <c r="H62" s="3">
        <v>82</v>
      </c>
      <c r="I62" s="3">
        <v>82</v>
      </c>
      <c r="J62" s="3">
        <v>80</v>
      </c>
      <c r="K62" s="3">
        <v>83</v>
      </c>
      <c r="L62" s="3">
        <f>SUM(F62:K62)</f>
        <v>501</v>
      </c>
      <c r="M62" s="4"/>
      <c r="N62" s="4"/>
    </row>
    <row r="63" spans="2:14" ht="14.25">
      <c r="B63" s="5" t="s">
        <v>147</v>
      </c>
      <c r="C63" s="3">
        <v>3</v>
      </c>
      <c r="D63" s="3">
        <v>42</v>
      </c>
      <c r="E63" s="22" t="s">
        <v>149</v>
      </c>
      <c r="F63" s="3">
        <v>90</v>
      </c>
      <c r="G63" s="3">
        <v>91</v>
      </c>
      <c r="H63" s="3">
        <v>92</v>
      </c>
      <c r="I63" s="3">
        <v>87</v>
      </c>
      <c r="J63" s="3">
        <v>86</v>
      </c>
      <c r="K63" s="3">
        <v>90</v>
      </c>
      <c r="L63" s="3">
        <f>SUM(F63:K63)</f>
        <v>536</v>
      </c>
      <c r="M63" s="6"/>
      <c r="N63" s="6"/>
    </row>
    <row r="64" spans="2:14" ht="13.5">
      <c r="B64" s="6"/>
      <c r="C64" s="3">
        <v>4</v>
      </c>
      <c r="D64" s="3">
        <v>42</v>
      </c>
      <c r="E64" s="22" t="s">
        <v>150</v>
      </c>
      <c r="F64" s="3">
        <v>89</v>
      </c>
      <c r="G64" s="3">
        <v>92</v>
      </c>
      <c r="H64" s="3">
        <v>86</v>
      </c>
      <c r="I64" s="3">
        <v>78</v>
      </c>
      <c r="J64" s="3">
        <v>89</v>
      </c>
      <c r="K64" s="3">
        <v>86</v>
      </c>
      <c r="L64" s="3">
        <f>SUM(F64:K64)</f>
        <v>520</v>
      </c>
      <c r="M64" s="3">
        <f>SUM(L62:L64)</f>
        <v>1557</v>
      </c>
      <c r="N64" s="3">
        <f>IF(COUNT(M64),RANK(M64,M$4:M$94),"")</f>
        <v>13</v>
      </c>
    </row>
    <row r="65" spans="2:14" ht="13.5">
      <c r="B65" s="3" t="s">
        <v>20</v>
      </c>
      <c r="C65" s="3">
        <v>5</v>
      </c>
      <c r="D65" s="3">
        <v>42</v>
      </c>
      <c r="E65" s="22" t="s">
        <v>152</v>
      </c>
      <c r="F65" s="3">
        <v>87</v>
      </c>
      <c r="G65" s="3">
        <v>91</v>
      </c>
      <c r="H65" s="3">
        <v>91</v>
      </c>
      <c r="I65" s="3">
        <v>89</v>
      </c>
      <c r="J65" s="3">
        <v>93</v>
      </c>
      <c r="K65" s="3">
        <v>87</v>
      </c>
      <c r="L65" s="3">
        <f>SUM(F65:K65)</f>
        <v>538</v>
      </c>
      <c r="M65" s="3"/>
      <c r="N65" s="3"/>
    </row>
    <row r="66" spans="2:14" ht="13.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2:14" ht="13.5">
      <c r="B67" s="4"/>
      <c r="C67" s="3">
        <v>2</v>
      </c>
      <c r="D67" s="3">
        <v>49</v>
      </c>
      <c r="E67" s="22" t="s">
        <v>41</v>
      </c>
      <c r="F67" s="3">
        <v>88</v>
      </c>
      <c r="G67" s="3">
        <v>90</v>
      </c>
      <c r="H67" s="3">
        <v>88</v>
      </c>
      <c r="I67" s="3">
        <v>88</v>
      </c>
      <c r="J67" s="3">
        <v>82</v>
      </c>
      <c r="K67" s="3">
        <v>90</v>
      </c>
      <c r="L67" s="3">
        <f>SUM(F67:K67)</f>
        <v>526</v>
      </c>
      <c r="M67" s="4"/>
      <c r="N67" s="4"/>
    </row>
    <row r="68" spans="2:14" ht="14.25">
      <c r="B68" s="5" t="s">
        <v>42</v>
      </c>
      <c r="C68" s="3">
        <v>3</v>
      </c>
      <c r="D68" s="3">
        <v>49</v>
      </c>
      <c r="E68" s="22" t="s">
        <v>47</v>
      </c>
      <c r="F68" s="3">
        <v>86</v>
      </c>
      <c r="G68" s="3">
        <v>89</v>
      </c>
      <c r="H68" s="3">
        <v>78</v>
      </c>
      <c r="I68" s="3">
        <v>84</v>
      </c>
      <c r="J68" s="3">
        <v>80</v>
      </c>
      <c r="K68" s="3">
        <v>87</v>
      </c>
      <c r="L68" s="3">
        <f>SUM(F68:K68)</f>
        <v>504</v>
      </c>
      <c r="M68" s="6"/>
      <c r="N68" s="6"/>
    </row>
    <row r="69" spans="2:14" ht="13.5">
      <c r="B69" s="6"/>
      <c r="C69" s="3">
        <v>4</v>
      </c>
      <c r="D69" s="3">
        <v>49</v>
      </c>
      <c r="E69" s="22" t="s">
        <v>50</v>
      </c>
      <c r="F69" s="3">
        <v>90</v>
      </c>
      <c r="G69" s="3">
        <v>87</v>
      </c>
      <c r="H69" s="3">
        <v>89</v>
      </c>
      <c r="I69" s="3">
        <v>87</v>
      </c>
      <c r="J69" s="3">
        <v>91</v>
      </c>
      <c r="K69" s="3">
        <v>79</v>
      </c>
      <c r="L69" s="3">
        <f>SUM(F69:K69)</f>
        <v>523</v>
      </c>
      <c r="M69" s="3">
        <f>SUM(L67:L69)</f>
        <v>1553</v>
      </c>
      <c r="N69" s="3">
        <f>IF(COUNT(M69),RANK(M69,M$4:M$94),"")</f>
        <v>14</v>
      </c>
    </row>
    <row r="70" spans="2:14" ht="13.5">
      <c r="B70" s="3" t="s">
        <v>20</v>
      </c>
      <c r="C70" s="3"/>
      <c r="D70" s="3"/>
      <c r="E70" s="3"/>
      <c r="F70" s="3"/>
      <c r="G70" s="3"/>
      <c r="H70" s="3"/>
      <c r="I70" s="3"/>
      <c r="J70" s="3"/>
      <c r="K70" s="3"/>
      <c r="L70" s="3">
        <f>SUM(F70:K70)</f>
        <v>0</v>
      </c>
      <c r="M70" s="3"/>
      <c r="N70" s="3"/>
    </row>
    <row r="71" spans="2:14" ht="13.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2:14" ht="13.5">
      <c r="B72" s="4"/>
      <c r="C72" s="3">
        <v>2</v>
      </c>
      <c r="D72" s="3">
        <v>54</v>
      </c>
      <c r="E72" s="22" t="s">
        <v>216</v>
      </c>
      <c r="F72" s="3">
        <v>84</v>
      </c>
      <c r="G72" s="3">
        <v>80</v>
      </c>
      <c r="H72" s="3">
        <v>87</v>
      </c>
      <c r="I72" s="3">
        <v>78</v>
      </c>
      <c r="J72" s="3">
        <v>81</v>
      </c>
      <c r="K72" s="3">
        <v>74</v>
      </c>
      <c r="L72" s="3">
        <f>SUM(F72:K72)</f>
        <v>484</v>
      </c>
      <c r="M72" s="4"/>
      <c r="N72" s="4"/>
    </row>
    <row r="73" spans="2:14" ht="14.25">
      <c r="B73" s="5" t="s">
        <v>214</v>
      </c>
      <c r="C73" s="3">
        <v>3</v>
      </c>
      <c r="D73" s="3">
        <v>54</v>
      </c>
      <c r="E73" s="22" t="s">
        <v>217</v>
      </c>
      <c r="F73" s="3">
        <v>92</v>
      </c>
      <c r="G73" s="3">
        <v>90</v>
      </c>
      <c r="H73" s="3">
        <v>91</v>
      </c>
      <c r="I73" s="3">
        <v>93</v>
      </c>
      <c r="J73" s="3">
        <v>83</v>
      </c>
      <c r="K73" s="3">
        <v>92</v>
      </c>
      <c r="L73" s="3">
        <f>SUM(F73:K73)</f>
        <v>541</v>
      </c>
      <c r="M73" s="6"/>
      <c r="N73" s="6"/>
    </row>
    <row r="74" spans="2:14" ht="13.5">
      <c r="B74" s="6"/>
      <c r="C74" s="3">
        <v>4</v>
      </c>
      <c r="D74" s="3">
        <v>54</v>
      </c>
      <c r="E74" s="22" t="s">
        <v>218</v>
      </c>
      <c r="F74" s="3">
        <v>87</v>
      </c>
      <c r="G74" s="3">
        <v>82</v>
      </c>
      <c r="H74" s="3">
        <v>76</v>
      </c>
      <c r="I74" s="3">
        <v>86</v>
      </c>
      <c r="J74" s="3">
        <v>89</v>
      </c>
      <c r="K74" s="3">
        <v>84</v>
      </c>
      <c r="L74" s="3">
        <f>SUM(F74:K74)</f>
        <v>504</v>
      </c>
      <c r="M74" s="3">
        <f>SUM(L72:L74)</f>
        <v>1529</v>
      </c>
      <c r="N74" s="3">
        <f>IF(COUNT(M74),RANK(M74,M$4:M$94),"")</f>
        <v>15</v>
      </c>
    </row>
    <row r="75" spans="2:14" ht="13.5">
      <c r="B75" s="3" t="s">
        <v>20</v>
      </c>
      <c r="C75" s="3">
        <v>5</v>
      </c>
      <c r="D75" s="3">
        <v>54</v>
      </c>
      <c r="E75" s="22" t="s">
        <v>219</v>
      </c>
      <c r="F75" s="3">
        <v>84</v>
      </c>
      <c r="G75" s="3">
        <v>78</v>
      </c>
      <c r="H75" s="3">
        <v>89</v>
      </c>
      <c r="I75" s="3">
        <v>82</v>
      </c>
      <c r="J75" s="3">
        <v>87</v>
      </c>
      <c r="K75" s="3">
        <v>87</v>
      </c>
      <c r="L75" s="3">
        <f>SUM(F75:K75)</f>
        <v>507</v>
      </c>
      <c r="M75" s="3"/>
      <c r="N75" s="3"/>
    </row>
    <row r="76" spans="2:14" ht="13.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2:14" ht="13.5">
      <c r="B77" s="4"/>
      <c r="C77" s="3">
        <v>2</v>
      </c>
      <c r="D77" s="3">
        <v>35</v>
      </c>
      <c r="E77" s="22" t="s">
        <v>158</v>
      </c>
      <c r="F77" s="3">
        <v>82</v>
      </c>
      <c r="G77" s="3">
        <v>88</v>
      </c>
      <c r="H77" s="3">
        <v>78</v>
      </c>
      <c r="I77" s="3">
        <v>77</v>
      </c>
      <c r="J77" s="3">
        <v>79</v>
      </c>
      <c r="K77" s="3">
        <v>83</v>
      </c>
      <c r="L77" s="3">
        <f>SUM(F77:K77)</f>
        <v>487</v>
      </c>
      <c r="M77" s="4"/>
      <c r="N77" s="4"/>
    </row>
    <row r="78" spans="2:14" ht="14.25">
      <c r="B78" s="5" t="s">
        <v>156</v>
      </c>
      <c r="C78" s="3">
        <v>3</v>
      </c>
      <c r="D78" s="3">
        <v>35</v>
      </c>
      <c r="E78" s="22" t="s">
        <v>155</v>
      </c>
      <c r="F78" s="3">
        <v>89</v>
      </c>
      <c r="G78" s="3">
        <v>86</v>
      </c>
      <c r="H78" s="3">
        <v>84</v>
      </c>
      <c r="I78" s="3">
        <v>90</v>
      </c>
      <c r="J78" s="3">
        <v>87</v>
      </c>
      <c r="K78" s="3">
        <v>80</v>
      </c>
      <c r="L78" s="3">
        <f>SUM(F78:K78)</f>
        <v>516</v>
      </c>
      <c r="M78" s="6"/>
      <c r="N78" s="6"/>
    </row>
    <row r="79" spans="2:14" ht="13.5">
      <c r="B79" s="6"/>
      <c r="C79" s="3">
        <v>4</v>
      </c>
      <c r="D79" s="3">
        <v>35</v>
      </c>
      <c r="E79" s="22" t="s">
        <v>157</v>
      </c>
      <c r="F79" s="3">
        <v>86</v>
      </c>
      <c r="G79" s="3">
        <v>83</v>
      </c>
      <c r="H79" s="3">
        <v>92</v>
      </c>
      <c r="I79" s="3">
        <v>86</v>
      </c>
      <c r="J79" s="3">
        <v>82</v>
      </c>
      <c r="K79" s="3">
        <v>88</v>
      </c>
      <c r="L79" s="3">
        <f>SUM(F79:K79)</f>
        <v>517</v>
      </c>
      <c r="M79" s="3">
        <f>SUM(L77:L79)</f>
        <v>1520</v>
      </c>
      <c r="N79" s="3">
        <f>IF(COUNT(M79),RANK(M79,M$4:M$94),"")</f>
        <v>16</v>
      </c>
    </row>
    <row r="80" spans="2:14" ht="13.5">
      <c r="B80" s="3" t="s">
        <v>20</v>
      </c>
      <c r="C80" s="3"/>
      <c r="D80" s="3"/>
      <c r="E80" s="22"/>
      <c r="F80" s="3"/>
      <c r="G80" s="3"/>
      <c r="H80" s="3"/>
      <c r="I80" s="3"/>
      <c r="J80" s="3"/>
      <c r="K80" s="3"/>
      <c r="L80" s="3">
        <f>SUM(F80:K80)</f>
        <v>0</v>
      </c>
      <c r="M80" s="3"/>
      <c r="N80" s="3"/>
    </row>
    <row r="81" spans="2:14" ht="13.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2:14" ht="13.5">
      <c r="B82" s="4"/>
      <c r="C82" s="3">
        <v>2</v>
      </c>
      <c r="D82" s="3">
        <v>48</v>
      </c>
      <c r="E82" s="22" t="s">
        <v>159</v>
      </c>
      <c r="F82" s="3">
        <v>86</v>
      </c>
      <c r="G82" s="3">
        <v>88</v>
      </c>
      <c r="H82" s="3">
        <v>84</v>
      </c>
      <c r="I82" s="3">
        <v>86</v>
      </c>
      <c r="J82" s="3">
        <v>86</v>
      </c>
      <c r="K82" s="3">
        <v>73</v>
      </c>
      <c r="L82" s="3">
        <f>SUM(F82:K82)</f>
        <v>503</v>
      </c>
      <c r="M82" s="4"/>
      <c r="N82" s="4"/>
    </row>
    <row r="83" spans="2:14" ht="14.25">
      <c r="B83" s="5" t="s">
        <v>160</v>
      </c>
      <c r="C83" s="3">
        <v>3</v>
      </c>
      <c r="D83" s="3">
        <v>48</v>
      </c>
      <c r="E83" s="22" t="s">
        <v>161</v>
      </c>
      <c r="F83" s="3">
        <v>83</v>
      </c>
      <c r="G83" s="3">
        <v>85</v>
      </c>
      <c r="H83" s="3">
        <v>87</v>
      </c>
      <c r="I83" s="3">
        <v>90</v>
      </c>
      <c r="J83" s="3">
        <v>84</v>
      </c>
      <c r="K83" s="3">
        <v>85</v>
      </c>
      <c r="L83" s="3">
        <f>SUM(F83:K83)</f>
        <v>514</v>
      </c>
      <c r="M83" s="6"/>
      <c r="N83" s="6"/>
    </row>
    <row r="84" spans="2:14" ht="13.5">
      <c r="B84" s="6"/>
      <c r="C84" s="3">
        <v>4</v>
      </c>
      <c r="D84" s="3">
        <v>48</v>
      </c>
      <c r="E84" s="22" t="s">
        <v>162</v>
      </c>
      <c r="F84" s="3">
        <v>80</v>
      </c>
      <c r="G84" s="3">
        <v>84</v>
      </c>
      <c r="H84" s="3">
        <v>88</v>
      </c>
      <c r="I84" s="3">
        <v>71</v>
      </c>
      <c r="J84" s="3">
        <v>87</v>
      </c>
      <c r="K84" s="3">
        <v>85</v>
      </c>
      <c r="L84" s="3">
        <f>SUM(F84:K84)</f>
        <v>495</v>
      </c>
      <c r="M84" s="3">
        <f>SUM(L82:L84)</f>
        <v>1512</v>
      </c>
      <c r="N84" s="3">
        <f>IF(COUNT(M84),RANK(M84,M$4:M$94),"")</f>
        <v>17</v>
      </c>
    </row>
    <row r="85" spans="2:14" ht="13.5">
      <c r="B85" s="3" t="s">
        <v>20</v>
      </c>
      <c r="C85" s="3">
        <v>5</v>
      </c>
      <c r="D85" s="3">
        <v>48</v>
      </c>
      <c r="E85" s="22" t="s">
        <v>163</v>
      </c>
      <c r="F85" s="3">
        <v>84</v>
      </c>
      <c r="G85" s="3">
        <v>75</v>
      </c>
      <c r="H85" s="3">
        <v>80</v>
      </c>
      <c r="I85" s="3">
        <v>85</v>
      </c>
      <c r="J85" s="3">
        <v>83</v>
      </c>
      <c r="K85" s="3">
        <v>71</v>
      </c>
      <c r="L85" s="3">
        <f>SUM(F85:K85)</f>
        <v>478</v>
      </c>
      <c r="M85" s="3"/>
      <c r="N85" s="3"/>
    </row>
    <row r="86" spans="2:14" ht="13.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2:14" ht="13.5">
      <c r="B87" s="64"/>
      <c r="C87" s="54">
        <v>2</v>
      </c>
      <c r="D87" s="3">
        <v>50</v>
      </c>
      <c r="E87" s="22" t="s">
        <v>298</v>
      </c>
      <c r="F87" s="3">
        <v>88</v>
      </c>
      <c r="G87" s="3">
        <v>89</v>
      </c>
      <c r="H87" s="3">
        <v>87</v>
      </c>
      <c r="I87" s="3">
        <v>87</v>
      </c>
      <c r="J87" s="3">
        <v>85</v>
      </c>
      <c r="K87" s="3">
        <v>80</v>
      </c>
      <c r="L87" s="3">
        <f>SUM(F87:K87)</f>
        <v>516</v>
      </c>
      <c r="M87" s="4"/>
      <c r="N87" s="4"/>
    </row>
    <row r="88" spans="2:14" ht="14.25">
      <c r="B88" s="5" t="s">
        <v>44</v>
      </c>
      <c r="C88" s="54">
        <v>3</v>
      </c>
      <c r="D88" s="3">
        <v>50</v>
      </c>
      <c r="E88" s="3" t="s">
        <v>43</v>
      </c>
      <c r="F88" s="3">
        <v>85</v>
      </c>
      <c r="G88" s="3">
        <v>89</v>
      </c>
      <c r="H88" s="3">
        <v>81</v>
      </c>
      <c r="I88" s="3">
        <v>78</v>
      </c>
      <c r="J88" s="3">
        <v>86</v>
      </c>
      <c r="K88" s="3">
        <v>85</v>
      </c>
      <c r="L88" s="3">
        <f>SUM(F88:K88)</f>
        <v>504</v>
      </c>
      <c r="M88" s="6"/>
      <c r="N88" s="6"/>
    </row>
    <row r="89" spans="2:14" ht="13.5">
      <c r="B89" s="65"/>
      <c r="C89" s="54">
        <v>4</v>
      </c>
      <c r="D89" s="3">
        <v>50</v>
      </c>
      <c r="E89" s="3" t="s">
        <v>51</v>
      </c>
      <c r="F89" s="3">
        <v>77</v>
      </c>
      <c r="G89" s="3">
        <v>78</v>
      </c>
      <c r="H89" s="3">
        <v>84</v>
      </c>
      <c r="I89" s="3">
        <v>79</v>
      </c>
      <c r="J89" s="3">
        <v>80</v>
      </c>
      <c r="K89" s="3">
        <v>84</v>
      </c>
      <c r="L89" s="3">
        <f>SUM(F89:K89)</f>
        <v>482</v>
      </c>
      <c r="M89" s="3">
        <f>SUM(L87:L89)</f>
        <v>1502</v>
      </c>
      <c r="N89" s="3">
        <f>IF(COUNT(M89),RANK(M89,M$4:M$94),"")</f>
        <v>18</v>
      </c>
    </row>
    <row r="90" spans="2:14" ht="13.5">
      <c r="B90" s="6" t="s">
        <v>20</v>
      </c>
      <c r="C90" s="3"/>
      <c r="D90" s="3"/>
      <c r="E90" s="3"/>
      <c r="F90" s="3"/>
      <c r="G90" s="3"/>
      <c r="H90" s="3"/>
      <c r="I90" s="3"/>
      <c r="J90" s="3"/>
      <c r="K90" s="3"/>
      <c r="L90" s="3">
        <f>SUM(F90:K90)</f>
        <v>0</v>
      </c>
      <c r="M90" s="3"/>
      <c r="N90" s="3"/>
    </row>
    <row r="91" spans="2:14" ht="13.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2:14" ht="13.5">
      <c r="B92" s="4"/>
      <c r="C92" s="3">
        <v>2</v>
      </c>
      <c r="D92" s="3">
        <v>47</v>
      </c>
      <c r="E92" s="22" t="s">
        <v>39</v>
      </c>
      <c r="F92" s="3">
        <v>87</v>
      </c>
      <c r="G92" s="3">
        <v>90</v>
      </c>
      <c r="H92" s="3">
        <v>85</v>
      </c>
      <c r="I92" s="3">
        <v>93</v>
      </c>
      <c r="J92" s="3">
        <v>84</v>
      </c>
      <c r="K92" s="3">
        <v>85</v>
      </c>
      <c r="L92" s="3">
        <f>SUM(F92:K92)</f>
        <v>524</v>
      </c>
      <c r="M92" s="4"/>
      <c r="N92" s="4"/>
    </row>
    <row r="93" spans="2:14" ht="14.25">
      <c r="B93" s="5" t="s">
        <v>40</v>
      </c>
      <c r="C93" s="3">
        <v>3</v>
      </c>
      <c r="D93" s="3">
        <v>47</v>
      </c>
      <c r="E93" s="22" t="s">
        <v>46</v>
      </c>
      <c r="F93" s="3">
        <v>84</v>
      </c>
      <c r="G93" s="3">
        <v>85</v>
      </c>
      <c r="H93" s="3">
        <v>86</v>
      </c>
      <c r="I93" s="3">
        <v>87</v>
      </c>
      <c r="J93" s="3">
        <v>87</v>
      </c>
      <c r="K93" s="3">
        <v>86</v>
      </c>
      <c r="L93" s="3">
        <f>SUM(F93:K93)</f>
        <v>515</v>
      </c>
      <c r="M93" s="6"/>
      <c r="N93" s="6"/>
    </row>
    <row r="94" spans="2:14" ht="13.5">
      <c r="B94" s="6"/>
      <c r="C94" s="3">
        <v>4</v>
      </c>
      <c r="D94" s="3">
        <v>47</v>
      </c>
      <c r="E94" s="22" t="s">
        <v>49</v>
      </c>
      <c r="F94" s="3">
        <v>69</v>
      </c>
      <c r="G94" s="3">
        <v>75</v>
      </c>
      <c r="H94" s="3">
        <v>72</v>
      </c>
      <c r="I94" s="3">
        <v>76</v>
      </c>
      <c r="J94" s="3">
        <v>75</v>
      </c>
      <c r="K94" s="3">
        <v>70</v>
      </c>
      <c r="L94" s="3">
        <f>SUM(F94:K94)</f>
        <v>437</v>
      </c>
      <c r="M94" s="3">
        <f>SUM(L92:L94)</f>
        <v>1476</v>
      </c>
      <c r="N94" s="3">
        <f>IF(COUNT(M94),RANK(M94,M$4:M$94),"")</f>
        <v>19</v>
      </c>
    </row>
    <row r="95" spans="2:14" ht="13.5">
      <c r="B95" s="3" t="s">
        <v>20</v>
      </c>
      <c r="C95" s="3">
        <v>5</v>
      </c>
      <c r="D95" s="3">
        <v>47</v>
      </c>
      <c r="E95" s="22" t="s">
        <v>54</v>
      </c>
      <c r="F95" s="3">
        <v>78</v>
      </c>
      <c r="G95" s="3">
        <v>82</v>
      </c>
      <c r="H95" s="3">
        <v>80</v>
      </c>
      <c r="I95" s="3">
        <v>70</v>
      </c>
      <c r="J95" s="3">
        <v>87</v>
      </c>
      <c r="K95" s="3">
        <v>83</v>
      </c>
      <c r="L95" s="3">
        <f>SUM(F95:K95)</f>
        <v>480</v>
      </c>
      <c r="M95" s="3"/>
      <c r="N95" s="3"/>
    </row>
  </sheetData>
  <printOptions/>
  <pageMargins left="0.75" right="0.75" top="1" bottom="1" header="0.512" footer="0.512"/>
  <pageSetup orientation="portrait" paperSize="9" r:id="rId1"/>
  <headerFooter alignWithMargins="0">
    <oddHeader>&amp;L&amp;F&amp;C&amp;A</oddHeader>
    <oddFooter>&amp;C本部公認審判員  米田 慎也&amp;R本部公認審判員  山口 正史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L35"/>
  <sheetViews>
    <sheetView workbookViewId="0" topLeftCell="A1">
      <selection activeCell="A2" sqref="A2"/>
    </sheetView>
  </sheetViews>
  <sheetFormatPr defaultColWidth="9.00390625" defaultRowHeight="13.5"/>
  <cols>
    <col min="1" max="1" width="4.00390625" style="2" customWidth="1"/>
    <col min="2" max="2" width="13.00390625" style="2" customWidth="1"/>
    <col min="3" max="4" width="3.625" style="2" customWidth="1"/>
    <col min="5" max="5" width="13.625" style="2" customWidth="1"/>
    <col min="6" max="9" width="4.625" style="2" customWidth="1"/>
    <col min="10" max="10" width="6.125" style="2" customWidth="1"/>
    <col min="11" max="11" width="8.00390625" style="2" bestFit="1" customWidth="1"/>
    <col min="12" max="12" width="5.875" style="2" bestFit="1" customWidth="1"/>
    <col min="13" max="16384" width="9.00390625" style="2" customWidth="1"/>
  </cols>
  <sheetData>
    <row r="1" spans="2:12" ht="14.25">
      <c r="B1" s="1" t="s">
        <v>18</v>
      </c>
      <c r="C1" s="1" t="s">
        <v>0</v>
      </c>
      <c r="D1" s="1" t="s">
        <v>1</v>
      </c>
      <c r="E1" s="1" t="s">
        <v>2</v>
      </c>
      <c r="F1" s="1" t="s">
        <v>6</v>
      </c>
      <c r="G1" s="1" t="s">
        <v>7</v>
      </c>
      <c r="H1" s="1" t="s">
        <v>12</v>
      </c>
      <c r="I1" s="1" t="s">
        <v>13</v>
      </c>
      <c r="J1" s="1" t="s">
        <v>19</v>
      </c>
      <c r="K1" s="1" t="s">
        <v>16</v>
      </c>
      <c r="L1" s="1" t="s">
        <v>11</v>
      </c>
    </row>
    <row r="2" spans="2:12" ht="13.5">
      <c r="B2" s="4"/>
      <c r="C2" s="3" t="s">
        <v>65</v>
      </c>
      <c r="D2" s="3">
        <v>45</v>
      </c>
      <c r="E2" s="22" t="s">
        <v>198</v>
      </c>
      <c r="F2" s="3">
        <v>93</v>
      </c>
      <c r="G2" s="3">
        <v>97</v>
      </c>
      <c r="H2" s="3">
        <v>94</v>
      </c>
      <c r="I2" s="3">
        <v>97</v>
      </c>
      <c r="J2" s="3">
        <f>SUM(F2:I2)</f>
        <v>381</v>
      </c>
      <c r="K2" s="4"/>
      <c r="L2" s="4"/>
    </row>
    <row r="3" spans="2:12" ht="14.25">
      <c r="B3" s="5" t="s">
        <v>199</v>
      </c>
      <c r="C3" s="3" t="s">
        <v>69</v>
      </c>
      <c r="D3" s="3">
        <v>53</v>
      </c>
      <c r="E3" s="22" t="s">
        <v>200</v>
      </c>
      <c r="F3" s="3">
        <v>92</v>
      </c>
      <c r="G3" s="3">
        <v>96</v>
      </c>
      <c r="H3" s="3">
        <v>96</v>
      </c>
      <c r="I3" s="3">
        <v>99</v>
      </c>
      <c r="J3" s="3">
        <f>SUM(F3:I3)</f>
        <v>383</v>
      </c>
      <c r="K3" s="6"/>
      <c r="L3" s="6"/>
    </row>
    <row r="4" spans="2:12" ht="13.5">
      <c r="B4" s="6"/>
      <c r="C4" s="3" t="s">
        <v>71</v>
      </c>
      <c r="D4" s="3">
        <v>45</v>
      </c>
      <c r="E4" s="22" t="s">
        <v>201</v>
      </c>
      <c r="F4" s="3">
        <v>96</v>
      </c>
      <c r="G4" s="3">
        <v>94</v>
      </c>
      <c r="H4" s="3">
        <v>96</v>
      </c>
      <c r="I4" s="3">
        <v>99</v>
      </c>
      <c r="J4" s="3">
        <f>SUM(F4:I4)</f>
        <v>385</v>
      </c>
      <c r="K4" s="3">
        <f>SUM(J2:J4)</f>
        <v>1149</v>
      </c>
      <c r="L4" s="3">
        <f>IF(COUNT(K4),RANK(K4,K$4:K$35),"")</f>
        <v>1</v>
      </c>
    </row>
    <row r="5" spans="2:12" ht="13.5">
      <c r="B5" s="3" t="s">
        <v>20</v>
      </c>
      <c r="C5" s="3"/>
      <c r="D5" s="3"/>
      <c r="E5" s="3"/>
      <c r="F5" s="3"/>
      <c r="G5" s="3"/>
      <c r="H5" s="3"/>
      <c r="I5" s="3"/>
      <c r="J5" s="3">
        <f>SUM(F5:I5)</f>
        <v>0</v>
      </c>
      <c r="K5" s="3"/>
      <c r="L5" s="3"/>
    </row>
    <row r="6" spans="2:12" ht="13.5"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2:12" ht="13.5">
      <c r="B7" s="4"/>
      <c r="C7" s="3" t="s">
        <v>69</v>
      </c>
      <c r="D7" s="3">
        <v>40</v>
      </c>
      <c r="E7" s="22" t="s">
        <v>104</v>
      </c>
      <c r="F7" s="3">
        <v>96</v>
      </c>
      <c r="G7" s="3">
        <v>97</v>
      </c>
      <c r="H7" s="3">
        <v>97</v>
      </c>
      <c r="I7" s="3">
        <v>97</v>
      </c>
      <c r="J7" s="3">
        <f>SUM(F7:I7)</f>
        <v>387</v>
      </c>
      <c r="K7" s="4"/>
      <c r="L7" s="4"/>
    </row>
    <row r="8" spans="2:12" ht="14.25">
      <c r="B8" s="5" t="s">
        <v>96</v>
      </c>
      <c r="C8" s="3" t="s">
        <v>69</v>
      </c>
      <c r="D8" s="3">
        <v>48</v>
      </c>
      <c r="E8" s="22" t="s">
        <v>98</v>
      </c>
      <c r="F8" s="3">
        <v>91</v>
      </c>
      <c r="G8" s="3">
        <v>89</v>
      </c>
      <c r="H8" s="3">
        <v>94</v>
      </c>
      <c r="I8" s="3">
        <v>95</v>
      </c>
      <c r="J8" s="3">
        <f>SUM(F8:I8)</f>
        <v>369</v>
      </c>
      <c r="K8" s="6"/>
      <c r="L8" s="6"/>
    </row>
    <row r="9" spans="2:12" ht="13.5">
      <c r="B9" s="6"/>
      <c r="C9" s="3" t="s">
        <v>71</v>
      </c>
      <c r="D9" s="3">
        <v>40</v>
      </c>
      <c r="E9" s="22" t="s">
        <v>105</v>
      </c>
      <c r="F9" s="3">
        <v>93</v>
      </c>
      <c r="G9" s="3">
        <v>99</v>
      </c>
      <c r="H9" s="3">
        <v>94</v>
      </c>
      <c r="I9" s="3">
        <v>98</v>
      </c>
      <c r="J9" s="3">
        <f>SUM(F9:I9)</f>
        <v>384</v>
      </c>
      <c r="K9" s="3">
        <f>SUM(J7:J9)</f>
        <v>1140</v>
      </c>
      <c r="L9" s="3">
        <f>IF(COUNT(K9),RANK(K9,K$4:K$35),"")</f>
        <v>2</v>
      </c>
    </row>
    <row r="10" spans="2:12" ht="13.5">
      <c r="B10" s="3" t="s">
        <v>20</v>
      </c>
      <c r="C10" s="3" t="s">
        <v>71</v>
      </c>
      <c r="D10" s="3">
        <v>48</v>
      </c>
      <c r="E10" s="22" t="s">
        <v>99</v>
      </c>
      <c r="F10" s="3">
        <v>92</v>
      </c>
      <c r="G10" s="3">
        <v>95</v>
      </c>
      <c r="H10" s="3">
        <v>96</v>
      </c>
      <c r="I10" s="3">
        <v>93</v>
      </c>
      <c r="J10" s="3">
        <f>SUM(F10:I10)</f>
        <v>376</v>
      </c>
      <c r="K10" s="3"/>
      <c r="L10" s="3"/>
    </row>
    <row r="11" spans="2:12" ht="13.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2:12" ht="13.5">
      <c r="B12" s="4"/>
      <c r="C12" s="3" t="s">
        <v>65</v>
      </c>
      <c r="D12" s="3">
        <v>38</v>
      </c>
      <c r="E12" s="22" t="s">
        <v>257</v>
      </c>
      <c r="F12" s="3">
        <v>95</v>
      </c>
      <c r="G12" s="3">
        <v>95</v>
      </c>
      <c r="H12" s="3">
        <v>92</v>
      </c>
      <c r="I12" s="3">
        <v>96</v>
      </c>
      <c r="J12" s="3">
        <f>SUM(F12:I12)</f>
        <v>378</v>
      </c>
      <c r="K12" s="4"/>
      <c r="L12" s="4"/>
    </row>
    <row r="13" spans="2:12" ht="14.25">
      <c r="B13" s="5" t="s">
        <v>235</v>
      </c>
      <c r="C13" s="3" t="s">
        <v>65</v>
      </c>
      <c r="D13" s="3">
        <v>46</v>
      </c>
      <c r="E13" s="22" t="s">
        <v>258</v>
      </c>
      <c r="F13" s="3">
        <v>94</v>
      </c>
      <c r="G13" s="3">
        <v>94</v>
      </c>
      <c r="H13" s="3">
        <v>95</v>
      </c>
      <c r="I13" s="3">
        <v>96</v>
      </c>
      <c r="J13" s="3">
        <f>SUM(F13:I13)</f>
        <v>379</v>
      </c>
      <c r="K13" s="6"/>
      <c r="L13" s="6"/>
    </row>
    <row r="14" spans="2:12" ht="13.5">
      <c r="B14" s="6"/>
      <c r="C14" s="3" t="s">
        <v>63</v>
      </c>
      <c r="D14" s="3">
        <v>38</v>
      </c>
      <c r="E14" s="22" t="s">
        <v>267</v>
      </c>
      <c r="F14" s="3">
        <v>85</v>
      </c>
      <c r="G14" s="3">
        <v>92</v>
      </c>
      <c r="H14" s="3">
        <v>88</v>
      </c>
      <c r="I14" s="3">
        <v>90</v>
      </c>
      <c r="J14" s="3">
        <f>SUM(F14:I14)</f>
        <v>355</v>
      </c>
      <c r="K14" s="3">
        <f>SUM(J12:J14)</f>
        <v>1112</v>
      </c>
      <c r="L14" s="3">
        <f>IF(COUNT(K14),RANK(K14,K$4:K$35),"")</f>
        <v>3</v>
      </c>
    </row>
    <row r="15" spans="2:12" ht="13.5">
      <c r="B15" s="3" t="s">
        <v>20</v>
      </c>
      <c r="C15" s="3" t="s">
        <v>71</v>
      </c>
      <c r="D15" s="3">
        <v>46</v>
      </c>
      <c r="E15" s="22" t="s">
        <v>239</v>
      </c>
      <c r="F15" s="3">
        <v>96</v>
      </c>
      <c r="G15" s="3">
        <v>96</v>
      </c>
      <c r="H15" s="3">
        <v>93</v>
      </c>
      <c r="I15" s="3">
        <v>90</v>
      </c>
      <c r="J15" s="3">
        <f>SUM(F15:I15)</f>
        <v>375</v>
      </c>
      <c r="K15" s="3"/>
      <c r="L15" s="3"/>
    </row>
    <row r="16" spans="2:12" ht="13.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2:12" ht="13.5">
      <c r="B17" s="4"/>
      <c r="C17" s="3" t="s">
        <v>69</v>
      </c>
      <c r="D17" s="3">
        <v>39</v>
      </c>
      <c r="E17" s="22" t="s">
        <v>115</v>
      </c>
      <c r="F17" s="3">
        <v>87</v>
      </c>
      <c r="G17" s="3">
        <v>91</v>
      </c>
      <c r="H17" s="3">
        <v>90</v>
      </c>
      <c r="I17" s="3">
        <v>91</v>
      </c>
      <c r="J17" s="3">
        <f>SUM(F17:I17)</f>
        <v>359</v>
      </c>
      <c r="K17" s="4"/>
      <c r="L17" s="4"/>
    </row>
    <row r="18" spans="2:12" ht="14.25">
      <c r="B18" s="5" t="s">
        <v>109</v>
      </c>
      <c r="C18" s="3" t="s">
        <v>69</v>
      </c>
      <c r="D18" s="3">
        <v>47</v>
      </c>
      <c r="E18" s="22" t="s">
        <v>118</v>
      </c>
      <c r="F18" s="3">
        <v>88</v>
      </c>
      <c r="G18" s="3">
        <v>89</v>
      </c>
      <c r="H18" s="3">
        <v>88</v>
      </c>
      <c r="I18" s="3">
        <v>92</v>
      </c>
      <c r="J18" s="3">
        <f>SUM(F18:I18)</f>
        <v>357</v>
      </c>
      <c r="K18" s="6"/>
      <c r="L18" s="6"/>
    </row>
    <row r="19" spans="2:12" ht="13.5">
      <c r="B19" s="6"/>
      <c r="C19" s="3" t="s">
        <v>71</v>
      </c>
      <c r="D19" s="3">
        <v>39</v>
      </c>
      <c r="E19" s="22" t="s">
        <v>111</v>
      </c>
      <c r="F19" s="3">
        <v>88</v>
      </c>
      <c r="G19" s="3">
        <v>90</v>
      </c>
      <c r="H19" s="3">
        <v>92</v>
      </c>
      <c r="I19" s="3">
        <v>88</v>
      </c>
      <c r="J19" s="3">
        <f>SUM(F19:I19)</f>
        <v>358</v>
      </c>
      <c r="K19" s="3">
        <f>SUM(J17:J19)</f>
        <v>1074</v>
      </c>
      <c r="L19" s="3">
        <f>IF(COUNT(K19),RANK(K19,K$4:K$35),"")</f>
        <v>4</v>
      </c>
    </row>
    <row r="20" spans="2:12" ht="13.5">
      <c r="B20" s="3" t="s">
        <v>20</v>
      </c>
      <c r="C20" s="3" t="s">
        <v>71</v>
      </c>
      <c r="D20" s="3">
        <v>47</v>
      </c>
      <c r="E20" s="22" t="s">
        <v>119</v>
      </c>
      <c r="F20" s="3">
        <v>86</v>
      </c>
      <c r="G20" s="3">
        <v>92</v>
      </c>
      <c r="H20" s="3">
        <v>90</v>
      </c>
      <c r="I20" s="3">
        <v>85</v>
      </c>
      <c r="J20" s="3">
        <f>SUM(F20:I20)</f>
        <v>353</v>
      </c>
      <c r="K20" s="3"/>
      <c r="L20" s="3"/>
    </row>
    <row r="21" spans="2:12" ht="13.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2:12" ht="13.5">
      <c r="B22" s="4"/>
      <c r="C22" s="3" t="s">
        <v>65</v>
      </c>
      <c r="D22" s="3">
        <v>42</v>
      </c>
      <c r="E22" s="22" t="s">
        <v>153</v>
      </c>
      <c r="F22" s="3">
        <v>85</v>
      </c>
      <c r="G22" s="3">
        <v>83</v>
      </c>
      <c r="H22" s="3">
        <v>92</v>
      </c>
      <c r="I22" s="3">
        <v>91</v>
      </c>
      <c r="J22" s="3">
        <f>SUM(F22:I22)</f>
        <v>351</v>
      </c>
      <c r="K22" s="4"/>
      <c r="L22" s="4"/>
    </row>
    <row r="23" spans="2:12" ht="14.25">
      <c r="B23" s="5" t="s">
        <v>147</v>
      </c>
      <c r="C23" s="3" t="s">
        <v>69</v>
      </c>
      <c r="D23" s="3">
        <v>50</v>
      </c>
      <c r="E23" s="22" t="s">
        <v>150</v>
      </c>
      <c r="F23" s="3">
        <v>87</v>
      </c>
      <c r="G23" s="3">
        <v>85</v>
      </c>
      <c r="H23" s="3">
        <v>87</v>
      </c>
      <c r="I23" s="3">
        <v>90</v>
      </c>
      <c r="J23" s="3">
        <f>SUM(F23:I23)</f>
        <v>349</v>
      </c>
      <c r="K23" s="6"/>
      <c r="L23" s="6"/>
    </row>
    <row r="24" spans="2:12" ht="13.5">
      <c r="B24" s="6"/>
      <c r="C24" s="3" t="s">
        <v>71</v>
      </c>
      <c r="D24" s="3">
        <v>42</v>
      </c>
      <c r="E24" s="22" t="s">
        <v>151</v>
      </c>
      <c r="F24" s="3">
        <v>92</v>
      </c>
      <c r="G24" s="3">
        <v>88</v>
      </c>
      <c r="H24" s="3">
        <v>89</v>
      </c>
      <c r="I24" s="3">
        <v>85</v>
      </c>
      <c r="J24" s="3">
        <f>SUM(F24:I24)</f>
        <v>354</v>
      </c>
      <c r="K24" s="3">
        <f>SUM(J22:J24)</f>
        <v>1054</v>
      </c>
      <c r="L24" s="3">
        <f>IF(COUNT(K24),RANK(K24,K$4:K$35),"")</f>
        <v>5</v>
      </c>
    </row>
    <row r="25" spans="2:12" ht="13.5">
      <c r="B25" s="3" t="s">
        <v>20</v>
      </c>
      <c r="C25" s="3" t="s">
        <v>71</v>
      </c>
      <c r="D25" s="3">
        <v>50</v>
      </c>
      <c r="E25" s="22" t="s">
        <v>148</v>
      </c>
      <c r="F25" s="3">
        <v>81</v>
      </c>
      <c r="G25" s="3">
        <v>83</v>
      </c>
      <c r="H25" s="3">
        <v>83</v>
      </c>
      <c r="I25" s="3">
        <v>76</v>
      </c>
      <c r="J25" s="3">
        <f>SUM(F25:I25)</f>
        <v>323</v>
      </c>
      <c r="K25" s="3"/>
      <c r="L25" s="3"/>
    </row>
    <row r="26" spans="2:12" ht="13.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2:12" ht="13.5">
      <c r="B27" s="4"/>
      <c r="C27" s="3" t="s">
        <v>66</v>
      </c>
      <c r="D27" s="3">
        <v>41</v>
      </c>
      <c r="E27" s="22" t="s">
        <v>67</v>
      </c>
      <c r="F27" s="3">
        <v>89</v>
      </c>
      <c r="G27" s="3">
        <v>86</v>
      </c>
      <c r="H27" s="3">
        <v>89</v>
      </c>
      <c r="I27" s="3">
        <v>80</v>
      </c>
      <c r="J27" s="3">
        <f>SUM(F27:I27)</f>
        <v>344</v>
      </c>
      <c r="K27" s="4"/>
      <c r="L27" s="4"/>
    </row>
    <row r="28" spans="2:12" ht="14.25">
      <c r="B28" s="5" t="s">
        <v>68</v>
      </c>
      <c r="C28" s="3" t="s">
        <v>69</v>
      </c>
      <c r="D28" s="3">
        <v>49</v>
      </c>
      <c r="E28" s="22" t="s">
        <v>70</v>
      </c>
      <c r="F28" s="3">
        <v>83</v>
      </c>
      <c r="G28" s="3">
        <v>93</v>
      </c>
      <c r="H28" s="3">
        <v>91</v>
      </c>
      <c r="I28" s="3">
        <v>84</v>
      </c>
      <c r="J28" s="3">
        <f>SUM(F28:I28)</f>
        <v>351</v>
      </c>
      <c r="K28" s="6"/>
      <c r="L28" s="6"/>
    </row>
    <row r="29" spans="2:12" ht="13.5">
      <c r="B29" s="6"/>
      <c r="C29" s="3" t="s">
        <v>71</v>
      </c>
      <c r="D29" s="3">
        <v>41</v>
      </c>
      <c r="E29" s="22" t="s">
        <v>72</v>
      </c>
      <c r="F29" s="3">
        <v>78</v>
      </c>
      <c r="G29" s="3">
        <v>87</v>
      </c>
      <c r="H29" s="3">
        <v>86</v>
      </c>
      <c r="I29" s="3">
        <v>90</v>
      </c>
      <c r="J29" s="3">
        <f>SUM(F29:I29)</f>
        <v>341</v>
      </c>
      <c r="K29" s="3">
        <f>SUM(J27:J29)</f>
        <v>1036</v>
      </c>
      <c r="L29" s="3">
        <f>IF(COUNT(K29),RANK(K29,K$4:K$35),"")</f>
        <v>6</v>
      </c>
    </row>
    <row r="30" spans="2:12" ht="13.5">
      <c r="B30" s="3" t="s">
        <v>20</v>
      </c>
      <c r="C30" s="3" t="s">
        <v>73</v>
      </c>
      <c r="D30" s="3">
        <v>49</v>
      </c>
      <c r="E30" s="22" t="s">
        <v>74</v>
      </c>
      <c r="F30" s="3">
        <v>88</v>
      </c>
      <c r="G30" s="3">
        <v>90</v>
      </c>
      <c r="H30" s="3">
        <v>86</v>
      </c>
      <c r="I30" s="3">
        <v>86</v>
      </c>
      <c r="J30" s="3">
        <f>SUM(F30:I30)</f>
        <v>350</v>
      </c>
      <c r="K30" s="3"/>
      <c r="L30" s="3"/>
    </row>
    <row r="31" spans="2:12" ht="13.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2:12" ht="13.5">
      <c r="B32" s="4"/>
      <c r="C32" s="3" t="s">
        <v>65</v>
      </c>
      <c r="D32" s="3">
        <v>44</v>
      </c>
      <c r="E32" s="22" t="s">
        <v>174</v>
      </c>
      <c r="F32" s="3">
        <v>84</v>
      </c>
      <c r="G32" s="3">
        <v>86</v>
      </c>
      <c r="H32" s="3">
        <v>84</v>
      </c>
      <c r="I32" s="3">
        <v>77</v>
      </c>
      <c r="J32" s="3">
        <f>SUM(F32:I32)</f>
        <v>331</v>
      </c>
      <c r="K32" s="4"/>
      <c r="L32" s="4"/>
    </row>
    <row r="33" spans="2:12" ht="14.25">
      <c r="B33" s="5" t="s">
        <v>171</v>
      </c>
      <c r="C33" s="3" t="s">
        <v>69</v>
      </c>
      <c r="D33" s="3">
        <v>52</v>
      </c>
      <c r="E33" s="23" t="s">
        <v>175</v>
      </c>
      <c r="F33" s="3">
        <v>86</v>
      </c>
      <c r="G33" s="3">
        <v>84</v>
      </c>
      <c r="H33" s="3">
        <v>92</v>
      </c>
      <c r="I33" s="3">
        <v>89</v>
      </c>
      <c r="J33" s="3">
        <f>SUM(F33:I33)</f>
        <v>351</v>
      </c>
      <c r="K33" s="6"/>
      <c r="L33" s="6"/>
    </row>
    <row r="34" spans="2:12" ht="13.5">
      <c r="B34" s="6"/>
      <c r="C34" s="3" t="s">
        <v>71</v>
      </c>
      <c r="D34" s="3">
        <v>44</v>
      </c>
      <c r="E34" s="22" t="s">
        <v>185</v>
      </c>
      <c r="F34" s="3">
        <v>88</v>
      </c>
      <c r="G34" s="3">
        <v>89</v>
      </c>
      <c r="H34" s="3">
        <v>88</v>
      </c>
      <c r="I34" s="3">
        <v>87</v>
      </c>
      <c r="J34" s="3">
        <f>SUM(F34:I34)</f>
        <v>352</v>
      </c>
      <c r="K34" s="3">
        <f>SUM(J32:J34)</f>
        <v>1034</v>
      </c>
      <c r="L34" s="3">
        <f>IF(COUNT(K34),RANK(K34,K$4:K$35),"")</f>
        <v>7</v>
      </c>
    </row>
    <row r="35" spans="2:12" ht="13.5">
      <c r="B35" s="3" t="s">
        <v>20</v>
      </c>
      <c r="C35" s="3" t="s">
        <v>71</v>
      </c>
      <c r="D35" s="3">
        <v>52</v>
      </c>
      <c r="E35" s="22" t="s">
        <v>181</v>
      </c>
      <c r="F35" s="3">
        <v>90</v>
      </c>
      <c r="G35" s="3">
        <v>89</v>
      </c>
      <c r="H35" s="3">
        <v>89</v>
      </c>
      <c r="I35" s="3">
        <v>94</v>
      </c>
      <c r="J35" s="3">
        <f>SUM(F35:I35)</f>
        <v>362</v>
      </c>
      <c r="K35" s="3"/>
      <c r="L35" s="3"/>
    </row>
  </sheetData>
  <printOptions/>
  <pageMargins left="0.75" right="0.75" top="1" bottom="1" header="0.512" footer="0.512"/>
  <pageSetup orientation="portrait" paperSize="9" r:id="rId1"/>
  <headerFooter alignWithMargins="0">
    <oddHeader>&amp;L&amp;F&amp;C&amp;A</oddHeader>
    <oddFooter>&amp;C本部公認審判員  米田 慎也&amp;R本部公認審判員  山口 正史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B1">
      <selection activeCell="G21" sqref="G21"/>
    </sheetView>
  </sheetViews>
  <sheetFormatPr defaultColWidth="10.625" defaultRowHeight="13.5"/>
  <cols>
    <col min="1" max="1" width="3.625" style="2" customWidth="1"/>
    <col min="2" max="2" width="13.625" style="2" customWidth="1"/>
    <col min="3" max="3" width="11.625" style="2" customWidth="1"/>
    <col min="4" max="14" width="5.625" style="2" customWidth="1"/>
    <col min="15" max="16" width="5.625" style="2" hidden="1" customWidth="1"/>
    <col min="17" max="17" width="7.625" style="2" customWidth="1"/>
    <col min="18" max="18" width="4.875" style="2" customWidth="1"/>
    <col min="19" max="16384" width="10.625" style="2" customWidth="1"/>
  </cols>
  <sheetData>
    <row r="1" spans="1:18" ht="15" thickBot="1">
      <c r="A1" s="16" t="s">
        <v>21</v>
      </c>
      <c r="B1" s="17" t="s">
        <v>2</v>
      </c>
      <c r="C1" s="17" t="s">
        <v>3</v>
      </c>
      <c r="D1" s="17" t="s">
        <v>22</v>
      </c>
      <c r="E1" s="17">
        <v>1</v>
      </c>
      <c r="F1" s="17">
        <v>2</v>
      </c>
      <c r="G1" s="17">
        <v>3</v>
      </c>
      <c r="H1" s="17">
        <v>4</v>
      </c>
      <c r="I1" s="17">
        <v>5</v>
      </c>
      <c r="J1" s="17">
        <v>6</v>
      </c>
      <c r="K1" s="17">
        <v>7</v>
      </c>
      <c r="L1" s="17">
        <v>8</v>
      </c>
      <c r="M1" s="17">
        <v>9</v>
      </c>
      <c r="N1" s="17">
        <v>10</v>
      </c>
      <c r="O1" s="17" t="s">
        <v>23</v>
      </c>
      <c r="P1" s="17" t="s">
        <v>24</v>
      </c>
      <c r="Q1" s="17" t="s">
        <v>25</v>
      </c>
      <c r="R1" s="18" t="s">
        <v>11</v>
      </c>
    </row>
    <row r="2" spans="1:18" ht="14.25" customHeight="1">
      <c r="A2" s="68">
        <v>1</v>
      </c>
      <c r="B2" s="72" t="s">
        <v>100</v>
      </c>
      <c r="C2" s="72" t="s">
        <v>96</v>
      </c>
      <c r="D2" s="8">
        <v>560</v>
      </c>
      <c r="E2" s="9">
        <v>10.2</v>
      </c>
      <c r="F2" s="9">
        <v>8.1</v>
      </c>
      <c r="G2" s="9">
        <v>8.5</v>
      </c>
      <c r="H2" s="9">
        <v>7.5</v>
      </c>
      <c r="I2" s="9">
        <v>8.5</v>
      </c>
      <c r="J2" s="9">
        <v>10</v>
      </c>
      <c r="K2" s="9">
        <v>10.3</v>
      </c>
      <c r="L2" s="9">
        <v>7.3</v>
      </c>
      <c r="M2" s="9">
        <v>9</v>
      </c>
      <c r="N2" s="9">
        <v>10.7</v>
      </c>
      <c r="O2" s="9"/>
      <c r="P2" s="9"/>
      <c r="Q2" s="9">
        <f>SUM(E2:N2)</f>
        <v>90.1</v>
      </c>
      <c r="R2" s="70">
        <f>IF(COUNT(Q3),RANK(Q3,Q$3:Q$17),"")</f>
        <v>1</v>
      </c>
    </row>
    <row r="3" spans="1:18" ht="14.25" customHeight="1" thickBot="1">
      <c r="A3" s="69"/>
      <c r="B3" s="73"/>
      <c r="C3" s="73"/>
      <c r="D3" s="10" t="s">
        <v>26</v>
      </c>
      <c r="E3" s="11">
        <f>D2+E2</f>
        <v>570.2</v>
      </c>
      <c r="F3" s="11">
        <f aca="true" t="shared" si="0" ref="F3:P3">E3+F2</f>
        <v>578.3000000000001</v>
      </c>
      <c r="G3" s="11">
        <f t="shared" si="0"/>
        <v>586.8000000000001</v>
      </c>
      <c r="H3" s="11">
        <f t="shared" si="0"/>
        <v>594.3000000000001</v>
      </c>
      <c r="I3" s="11">
        <f t="shared" si="0"/>
        <v>602.8000000000001</v>
      </c>
      <c r="J3" s="11">
        <f t="shared" si="0"/>
        <v>612.8000000000001</v>
      </c>
      <c r="K3" s="11">
        <f t="shared" si="0"/>
        <v>623.1</v>
      </c>
      <c r="L3" s="11">
        <f t="shared" si="0"/>
        <v>630.4</v>
      </c>
      <c r="M3" s="11">
        <f t="shared" si="0"/>
        <v>639.4</v>
      </c>
      <c r="N3" s="11">
        <f t="shared" si="0"/>
        <v>650.1</v>
      </c>
      <c r="O3" s="11">
        <f t="shared" si="0"/>
        <v>650.1</v>
      </c>
      <c r="P3" s="11">
        <f t="shared" si="0"/>
        <v>650.1</v>
      </c>
      <c r="Q3" s="11">
        <f>D2+Q2</f>
        <v>650.1</v>
      </c>
      <c r="R3" s="71"/>
    </row>
    <row r="4" spans="1:18" ht="14.25" customHeight="1">
      <c r="A4" s="68">
        <v>2</v>
      </c>
      <c r="B4" s="72" t="s">
        <v>198</v>
      </c>
      <c r="C4" s="72" t="s">
        <v>199</v>
      </c>
      <c r="D4" s="8">
        <v>560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/>
      <c r="P4" s="9"/>
      <c r="Q4" s="9">
        <f>SUM(E4:N4)</f>
        <v>0</v>
      </c>
      <c r="R4" s="70">
        <f>IF(COUNT(Q5),RANK(Q5,Q$3:Q$17),"")</f>
        <v>8</v>
      </c>
    </row>
    <row r="5" spans="1:18" ht="14.25" customHeight="1" thickBot="1">
      <c r="A5" s="69"/>
      <c r="B5" s="73"/>
      <c r="C5" s="73"/>
      <c r="D5" s="10" t="s">
        <v>26</v>
      </c>
      <c r="E5" s="11">
        <f>D4+E4</f>
        <v>560</v>
      </c>
      <c r="F5" s="11">
        <f aca="true" t="shared" si="1" ref="F5:P5">E5+F4</f>
        <v>560</v>
      </c>
      <c r="G5" s="11">
        <f t="shared" si="1"/>
        <v>560</v>
      </c>
      <c r="H5" s="11">
        <f t="shared" si="1"/>
        <v>560</v>
      </c>
      <c r="I5" s="11">
        <f t="shared" si="1"/>
        <v>560</v>
      </c>
      <c r="J5" s="11">
        <f t="shared" si="1"/>
        <v>560</v>
      </c>
      <c r="K5" s="11">
        <f t="shared" si="1"/>
        <v>560</v>
      </c>
      <c r="L5" s="11">
        <f t="shared" si="1"/>
        <v>560</v>
      </c>
      <c r="M5" s="11">
        <f t="shared" si="1"/>
        <v>560</v>
      </c>
      <c r="N5" s="11">
        <f t="shared" si="1"/>
        <v>560</v>
      </c>
      <c r="O5" s="11">
        <f t="shared" si="1"/>
        <v>560</v>
      </c>
      <c r="P5" s="11">
        <f t="shared" si="1"/>
        <v>560</v>
      </c>
      <c r="Q5" s="11">
        <f>D4+Q4</f>
        <v>560</v>
      </c>
      <c r="R5" s="71"/>
    </row>
    <row r="6" spans="1:18" ht="14.25" customHeight="1">
      <c r="A6" s="68">
        <v>3</v>
      </c>
      <c r="B6" s="72" t="s">
        <v>99</v>
      </c>
      <c r="C6" s="72" t="s">
        <v>96</v>
      </c>
      <c r="D6" s="8">
        <v>556</v>
      </c>
      <c r="E6" s="9">
        <v>9.2</v>
      </c>
      <c r="F6" s="9">
        <v>9.3</v>
      </c>
      <c r="G6" s="9">
        <v>10.2</v>
      </c>
      <c r="H6" s="9">
        <v>8.9</v>
      </c>
      <c r="I6" s="9">
        <v>10.1</v>
      </c>
      <c r="J6" s="9">
        <v>8.1</v>
      </c>
      <c r="K6" s="9">
        <v>8.1</v>
      </c>
      <c r="L6" s="9">
        <v>9</v>
      </c>
      <c r="M6" s="9">
        <v>8.7</v>
      </c>
      <c r="N6" s="9">
        <v>10</v>
      </c>
      <c r="O6" s="9"/>
      <c r="P6" s="9"/>
      <c r="Q6" s="9">
        <f>SUM(E6:N6)</f>
        <v>91.60000000000001</v>
      </c>
      <c r="R6" s="70">
        <f>IF(COUNT(Q7),RANK(Q7,Q$3:Q$17),"")</f>
        <v>2</v>
      </c>
    </row>
    <row r="7" spans="1:18" ht="14.25" customHeight="1" thickBot="1">
      <c r="A7" s="69"/>
      <c r="B7" s="73"/>
      <c r="C7" s="73"/>
      <c r="D7" s="10" t="s">
        <v>26</v>
      </c>
      <c r="E7" s="11">
        <f>D6+E6</f>
        <v>565.2</v>
      </c>
      <c r="F7" s="11">
        <f aca="true" t="shared" si="2" ref="F7:P7">E7+F6</f>
        <v>574.5</v>
      </c>
      <c r="G7" s="11">
        <f t="shared" si="2"/>
        <v>584.7</v>
      </c>
      <c r="H7" s="11">
        <f t="shared" si="2"/>
        <v>593.6</v>
      </c>
      <c r="I7" s="11">
        <f t="shared" si="2"/>
        <v>603.7</v>
      </c>
      <c r="J7" s="11">
        <f t="shared" si="2"/>
        <v>611.8000000000001</v>
      </c>
      <c r="K7" s="11">
        <f t="shared" si="2"/>
        <v>619.9000000000001</v>
      </c>
      <c r="L7" s="11">
        <f t="shared" si="2"/>
        <v>628.9000000000001</v>
      </c>
      <c r="M7" s="11">
        <f t="shared" si="2"/>
        <v>637.6000000000001</v>
      </c>
      <c r="N7" s="11">
        <f t="shared" si="2"/>
        <v>647.6000000000001</v>
      </c>
      <c r="O7" s="11">
        <f t="shared" si="2"/>
        <v>647.6000000000001</v>
      </c>
      <c r="P7" s="11">
        <f t="shared" si="2"/>
        <v>647.6000000000001</v>
      </c>
      <c r="Q7" s="11">
        <f>D6+Q6</f>
        <v>647.6</v>
      </c>
      <c r="R7" s="71"/>
    </row>
    <row r="8" spans="1:18" ht="14.25" customHeight="1">
      <c r="A8" s="68">
        <v>4</v>
      </c>
      <c r="B8" s="72" t="s">
        <v>101</v>
      </c>
      <c r="C8" s="72" t="s">
        <v>96</v>
      </c>
      <c r="D8" s="8">
        <v>552</v>
      </c>
      <c r="E8" s="9">
        <v>9.1</v>
      </c>
      <c r="F8" s="9">
        <v>8.6</v>
      </c>
      <c r="G8" s="9">
        <v>10</v>
      </c>
      <c r="H8" s="9">
        <v>8.4</v>
      </c>
      <c r="I8" s="9">
        <v>9</v>
      </c>
      <c r="J8" s="9">
        <v>8</v>
      </c>
      <c r="K8" s="9">
        <v>9.2</v>
      </c>
      <c r="L8" s="9">
        <v>10.1</v>
      </c>
      <c r="M8" s="9">
        <v>8.4</v>
      </c>
      <c r="N8" s="9">
        <v>10.7</v>
      </c>
      <c r="O8" s="9"/>
      <c r="P8" s="9"/>
      <c r="Q8" s="9">
        <f>SUM(E8:N8)</f>
        <v>91.5</v>
      </c>
      <c r="R8" s="70">
        <f>IF(COUNT(Q9),RANK(Q9,Q$3:Q$17),"")</f>
        <v>3</v>
      </c>
    </row>
    <row r="9" spans="1:18" ht="14.25" customHeight="1" thickBot="1">
      <c r="A9" s="69"/>
      <c r="B9" s="73"/>
      <c r="C9" s="73"/>
      <c r="D9" s="10" t="s">
        <v>26</v>
      </c>
      <c r="E9" s="11">
        <f>D8+E8</f>
        <v>561.1</v>
      </c>
      <c r="F9" s="11">
        <f aca="true" t="shared" si="3" ref="F9:P9">E9+F8</f>
        <v>569.7</v>
      </c>
      <c r="G9" s="11">
        <f t="shared" si="3"/>
        <v>579.7</v>
      </c>
      <c r="H9" s="11">
        <f t="shared" si="3"/>
        <v>588.1</v>
      </c>
      <c r="I9" s="11">
        <f t="shared" si="3"/>
        <v>597.1</v>
      </c>
      <c r="J9" s="11">
        <f t="shared" si="3"/>
        <v>605.1</v>
      </c>
      <c r="K9" s="11">
        <f t="shared" si="3"/>
        <v>614.3000000000001</v>
      </c>
      <c r="L9" s="11">
        <f t="shared" si="3"/>
        <v>624.4000000000001</v>
      </c>
      <c r="M9" s="11">
        <f t="shared" si="3"/>
        <v>632.8000000000001</v>
      </c>
      <c r="N9" s="11">
        <f t="shared" si="3"/>
        <v>643.5000000000001</v>
      </c>
      <c r="O9" s="11">
        <f t="shared" si="3"/>
        <v>643.5000000000001</v>
      </c>
      <c r="P9" s="11">
        <f t="shared" si="3"/>
        <v>643.5000000000001</v>
      </c>
      <c r="Q9" s="11">
        <f>D8+Q8</f>
        <v>643.5</v>
      </c>
      <c r="R9" s="71"/>
    </row>
    <row r="10" spans="1:18" ht="14.25" customHeight="1">
      <c r="A10" s="68">
        <v>5</v>
      </c>
      <c r="B10" s="72" t="s">
        <v>98</v>
      </c>
      <c r="C10" s="72" t="s">
        <v>96</v>
      </c>
      <c r="D10" s="8">
        <v>545</v>
      </c>
      <c r="E10" s="9">
        <v>8.5</v>
      </c>
      <c r="F10" s="9">
        <v>9.6</v>
      </c>
      <c r="G10" s="9">
        <v>9.4</v>
      </c>
      <c r="H10" s="9">
        <v>9.4</v>
      </c>
      <c r="I10" s="9">
        <v>9.6</v>
      </c>
      <c r="J10" s="9">
        <v>9.1</v>
      </c>
      <c r="K10" s="9">
        <v>9.5</v>
      </c>
      <c r="L10" s="9">
        <v>10.1</v>
      </c>
      <c r="M10" s="9">
        <v>9.8</v>
      </c>
      <c r="N10" s="9">
        <v>9.2</v>
      </c>
      <c r="O10" s="9"/>
      <c r="P10" s="9"/>
      <c r="Q10" s="9">
        <f>SUM(E10:N10)</f>
        <v>94.19999999999999</v>
      </c>
      <c r="R10" s="70">
        <f>IF(COUNT(Q11),RANK(Q11,Q$3:Q$17),"")</f>
        <v>4</v>
      </c>
    </row>
    <row r="11" spans="1:18" ht="14.25" customHeight="1" thickBot="1">
      <c r="A11" s="69"/>
      <c r="B11" s="73"/>
      <c r="C11" s="73"/>
      <c r="D11" s="10" t="s">
        <v>26</v>
      </c>
      <c r="E11" s="11">
        <f>D10+E10</f>
        <v>553.5</v>
      </c>
      <c r="F11" s="11">
        <f aca="true" t="shared" si="4" ref="F11:P11">E11+F10</f>
        <v>563.1</v>
      </c>
      <c r="G11" s="11">
        <f t="shared" si="4"/>
        <v>572.5</v>
      </c>
      <c r="H11" s="11">
        <f t="shared" si="4"/>
        <v>581.9</v>
      </c>
      <c r="I11" s="11">
        <f t="shared" si="4"/>
        <v>591.5</v>
      </c>
      <c r="J11" s="11">
        <f t="shared" si="4"/>
        <v>600.6</v>
      </c>
      <c r="K11" s="11">
        <f t="shared" si="4"/>
        <v>610.1</v>
      </c>
      <c r="L11" s="11">
        <f t="shared" si="4"/>
        <v>620.2</v>
      </c>
      <c r="M11" s="11">
        <f t="shared" si="4"/>
        <v>630</v>
      </c>
      <c r="N11" s="11">
        <f t="shared" si="4"/>
        <v>639.2</v>
      </c>
      <c r="O11" s="11">
        <f t="shared" si="4"/>
        <v>639.2</v>
      </c>
      <c r="P11" s="11">
        <f t="shared" si="4"/>
        <v>639.2</v>
      </c>
      <c r="Q11" s="11">
        <f>D10+Q10</f>
        <v>639.2</v>
      </c>
      <c r="R11" s="71"/>
    </row>
    <row r="12" spans="1:18" ht="14.25" customHeight="1">
      <c r="A12" s="68">
        <v>6</v>
      </c>
      <c r="B12" s="72" t="s">
        <v>206</v>
      </c>
      <c r="C12" s="72" t="s">
        <v>199</v>
      </c>
      <c r="D12" s="8">
        <v>543</v>
      </c>
      <c r="E12" s="9">
        <v>7.9</v>
      </c>
      <c r="F12" s="9">
        <v>9.6</v>
      </c>
      <c r="G12" s="9">
        <v>9.9</v>
      </c>
      <c r="H12" s="9">
        <v>9.2</v>
      </c>
      <c r="I12" s="9">
        <v>6.6</v>
      </c>
      <c r="J12" s="9">
        <v>9.1</v>
      </c>
      <c r="K12" s="9">
        <v>9.8</v>
      </c>
      <c r="L12" s="9">
        <v>9.5</v>
      </c>
      <c r="M12" s="9">
        <v>8.7</v>
      </c>
      <c r="N12" s="9">
        <v>8.9</v>
      </c>
      <c r="O12" s="9"/>
      <c r="P12" s="9"/>
      <c r="Q12" s="9">
        <f>SUM(E12:N12)</f>
        <v>89.2</v>
      </c>
      <c r="R12" s="70">
        <f>IF(COUNT(Q13),RANK(Q13,Q$3:Q$17),"")</f>
        <v>5</v>
      </c>
    </row>
    <row r="13" spans="1:18" ht="14.25" customHeight="1" thickBot="1">
      <c r="A13" s="69"/>
      <c r="B13" s="73"/>
      <c r="C13" s="73"/>
      <c r="D13" s="10" t="s">
        <v>26</v>
      </c>
      <c r="E13" s="11">
        <f>D12+E12</f>
        <v>550.9</v>
      </c>
      <c r="F13" s="11">
        <f aca="true" t="shared" si="5" ref="F13:P13">E13+F12</f>
        <v>560.5</v>
      </c>
      <c r="G13" s="11">
        <f t="shared" si="5"/>
        <v>570.4</v>
      </c>
      <c r="H13" s="11">
        <f t="shared" si="5"/>
        <v>579.6</v>
      </c>
      <c r="I13" s="11">
        <f t="shared" si="5"/>
        <v>586.2</v>
      </c>
      <c r="J13" s="11">
        <f t="shared" si="5"/>
        <v>595.3000000000001</v>
      </c>
      <c r="K13" s="11">
        <f t="shared" si="5"/>
        <v>605.1</v>
      </c>
      <c r="L13" s="11">
        <f t="shared" si="5"/>
        <v>614.6</v>
      </c>
      <c r="M13" s="11">
        <f t="shared" si="5"/>
        <v>623.3000000000001</v>
      </c>
      <c r="N13" s="11">
        <f t="shared" si="5"/>
        <v>632.2</v>
      </c>
      <c r="O13" s="11">
        <f t="shared" si="5"/>
        <v>632.2</v>
      </c>
      <c r="P13" s="11">
        <f t="shared" si="5"/>
        <v>632.2</v>
      </c>
      <c r="Q13" s="11">
        <f>D12+Q12</f>
        <v>632.2</v>
      </c>
      <c r="R13" s="71"/>
    </row>
    <row r="14" spans="1:18" ht="14.25" customHeight="1">
      <c r="A14" s="68">
        <v>7</v>
      </c>
      <c r="B14" s="72" t="s">
        <v>203</v>
      </c>
      <c r="C14" s="72" t="s">
        <v>199</v>
      </c>
      <c r="D14" s="8">
        <v>543</v>
      </c>
      <c r="E14" s="9">
        <v>6.4</v>
      </c>
      <c r="F14" s="9">
        <v>9.4</v>
      </c>
      <c r="G14" s="9">
        <v>9.2</v>
      </c>
      <c r="H14" s="9">
        <v>6.6</v>
      </c>
      <c r="I14" s="9">
        <v>7.9</v>
      </c>
      <c r="J14" s="9">
        <v>9.9</v>
      </c>
      <c r="K14" s="9">
        <v>9.3</v>
      </c>
      <c r="L14" s="9">
        <v>5.9</v>
      </c>
      <c r="M14" s="9">
        <v>7.8</v>
      </c>
      <c r="N14" s="9">
        <v>8.9</v>
      </c>
      <c r="O14" s="9"/>
      <c r="P14" s="9"/>
      <c r="Q14" s="9">
        <f>SUM(E14:N14)</f>
        <v>81.30000000000001</v>
      </c>
      <c r="R14" s="70">
        <f>IF(COUNT(Q15),RANK(Q15,Q$3:Q$17),"")</f>
        <v>6</v>
      </c>
    </row>
    <row r="15" spans="1:18" ht="14.25" customHeight="1" thickBot="1">
      <c r="A15" s="69"/>
      <c r="B15" s="73"/>
      <c r="C15" s="73"/>
      <c r="D15" s="10" t="s">
        <v>26</v>
      </c>
      <c r="E15" s="11">
        <f>D14+E14</f>
        <v>549.4</v>
      </c>
      <c r="F15" s="11">
        <f aca="true" t="shared" si="6" ref="F15:P15">E15+F14</f>
        <v>558.8</v>
      </c>
      <c r="G15" s="11">
        <f t="shared" si="6"/>
        <v>568</v>
      </c>
      <c r="H15" s="11">
        <f t="shared" si="6"/>
        <v>574.6</v>
      </c>
      <c r="I15" s="11">
        <f t="shared" si="6"/>
        <v>582.5</v>
      </c>
      <c r="J15" s="11">
        <f t="shared" si="6"/>
        <v>592.4</v>
      </c>
      <c r="K15" s="11">
        <f t="shared" si="6"/>
        <v>601.6999999999999</v>
      </c>
      <c r="L15" s="11">
        <f t="shared" si="6"/>
        <v>607.5999999999999</v>
      </c>
      <c r="M15" s="11">
        <f t="shared" si="6"/>
        <v>615.3999999999999</v>
      </c>
      <c r="N15" s="11">
        <f t="shared" si="6"/>
        <v>624.2999999999998</v>
      </c>
      <c r="O15" s="11">
        <f t="shared" si="6"/>
        <v>624.2999999999998</v>
      </c>
      <c r="P15" s="11">
        <f t="shared" si="6"/>
        <v>624.2999999999998</v>
      </c>
      <c r="Q15" s="11">
        <f>D14+Q14</f>
        <v>624.3</v>
      </c>
      <c r="R15" s="71"/>
    </row>
    <row r="16" spans="1:18" ht="14.25" customHeight="1">
      <c r="A16" s="68">
        <v>8</v>
      </c>
      <c r="B16" s="72" t="s">
        <v>263</v>
      </c>
      <c r="C16" s="72" t="s">
        <v>235</v>
      </c>
      <c r="D16" s="8">
        <v>538</v>
      </c>
      <c r="E16" s="9">
        <v>5.6</v>
      </c>
      <c r="F16" s="9">
        <v>8.5</v>
      </c>
      <c r="G16" s="9">
        <v>8.5</v>
      </c>
      <c r="H16" s="9">
        <v>8.6</v>
      </c>
      <c r="I16" s="9">
        <v>8.6</v>
      </c>
      <c r="J16" s="9">
        <v>9.8</v>
      </c>
      <c r="K16" s="9">
        <v>9.7</v>
      </c>
      <c r="L16" s="9">
        <v>8.5</v>
      </c>
      <c r="M16" s="9">
        <v>8.6</v>
      </c>
      <c r="N16" s="9">
        <v>9</v>
      </c>
      <c r="O16" s="9"/>
      <c r="P16" s="9"/>
      <c r="Q16" s="9">
        <f>SUM(E16:N16)</f>
        <v>85.4</v>
      </c>
      <c r="R16" s="70">
        <f>IF(COUNT(Q17),RANK(Q17,Q$3:Q$17),"")</f>
        <v>7</v>
      </c>
    </row>
    <row r="17" spans="1:18" ht="14.25" customHeight="1" thickBot="1">
      <c r="A17" s="69"/>
      <c r="B17" s="73"/>
      <c r="C17" s="73"/>
      <c r="D17" s="10" t="s">
        <v>26</v>
      </c>
      <c r="E17" s="11">
        <f>D16+E16</f>
        <v>543.6</v>
      </c>
      <c r="F17" s="11">
        <f aca="true" t="shared" si="7" ref="F17:P17">E17+F16</f>
        <v>552.1</v>
      </c>
      <c r="G17" s="11">
        <f t="shared" si="7"/>
        <v>560.6</v>
      </c>
      <c r="H17" s="11">
        <f t="shared" si="7"/>
        <v>569.2</v>
      </c>
      <c r="I17" s="11">
        <f t="shared" si="7"/>
        <v>577.8000000000001</v>
      </c>
      <c r="J17" s="11">
        <f t="shared" si="7"/>
        <v>587.6</v>
      </c>
      <c r="K17" s="11">
        <f t="shared" si="7"/>
        <v>597.3000000000001</v>
      </c>
      <c r="L17" s="11">
        <f t="shared" si="7"/>
        <v>605.8000000000001</v>
      </c>
      <c r="M17" s="11">
        <f t="shared" si="7"/>
        <v>614.4000000000001</v>
      </c>
      <c r="N17" s="11">
        <f t="shared" si="7"/>
        <v>623.4000000000001</v>
      </c>
      <c r="O17" s="11">
        <f t="shared" si="7"/>
        <v>623.4000000000001</v>
      </c>
      <c r="P17" s="11">
        <f t="shared" si="7"/>
        <v>623.4000000000001</v>
      </c>
      <c r="Q17" s="11">
        <f>D16+Q16</f>
        <v>623.4</v>
      </c>
      <c r="R17" s="71"/>
    </row>
  </sheetData>
  <mergeCells count="32">
    <mergeCell ref="C10:C11"/>
    <mergeCell ref="C12:C13"/>
    <mergeCell ref="C14:C15"/>
    <mergeCell ref="C16:C17"/>
    <mergeCell ref="C2:C3"/>
    <mergeCell ref="C4:C5"/>
    <mergeCell ref="C8:C9"/>
    <mergeCell ref="C6:C7"/>
    <mergeCell ref="B10:B11"/>
    <mergeCell ref="B12:B13"/>
    <mergeCell ref="B14:B15"/>
    <mergeCell ref="B16:B17"/>
    <mergeCell ref="B2:B3"/>
    <mergeCell ref="B4:B5"/>
    <mergeCell ref="B6:B7"/>
    <mergeCell ref="B8:B9"/>
    <mergeCell ref="R10:R11"/>
    <mergeCell ref="R12:R13"/>
    <mergeCell ref="R14:R15"/>
    <mergeCell ref="R16:R17"/>
    <mergeCell ref="R2:R3"/>
    <mergeCell ref="R4:R5"/>
    <mergeCell ref="R6:R7"/>
    <mergeCell ref="R8:R9"/>
    <mergeCell ref="A10:A11"/>
    <mergeCell ref="A12:A13"/>
    <mergeCell ref="A14:A15"/>
    <mergeCell ref="A16:A17"/>
    <mergeCell ref="A2:A3"/>
    <mergeCell ref="A4:A5"/>
    <mergeCell ref="A6:A7"/>
    <mergeCell ref="A8:A9"/>
  </mergeCells>
  <conditionalFormatting sqref="E2:N17">
    <cfRule type="cellIs" priority="1" dxfId="0" operator="between" stopIfTrue="1">
      <formula>10</formula>
      <formula>10.9</formula>
    </cfRule>
  </conditionalFormatting>
  <printOptions/>
  <pageMargins left="0.75" right="0.75" top="1" bottom="1" header="0.512" footer="0.512"/>
  <pageSetup orientation="landscape" paperSize="9" r:id="rId1"/>
  <headerFooter alignWithMargins="0">
    <oddHeader>&amp;L&amp;F&amp;C&amp;A</oddHeader>
    <oddFooter>&amp;C本部公認審判員  米田 慎也&amp;R本部公認審判員  山口 正史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鈴木崇弘</cp:lastModifiedBy>
  <cp:lastPrinted>2001-06-10T05:25:07Z</cp:lastPrinted>
  <dcterms:created xsi:type="dcterms:W3CDTF">1998-05-31T02:26:00Z</dcterms:created>
  <dcterms:modified xsi:type="dcterms:W3CDTF">2002-12-03T12:16:03Z</dcterms:modified>
  <cp:category/>
  <cp:version/>
  <cp:contentType/>
  <cp:contentStatus/>
</cp:coreProperties>
</file>